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755"/>
  </bookViews>
  <sheets>
    <sheet name="orcamento" sheetId="1" r:id="rId1"/>
  </sheets>
  <definedNames>
    <definedName name="JR_PAGE_ANCHOR_0_1">orcamento!$A$1</definedName>
  </definedNames>
  <calcPr calcId="152511"/>
</workbook>
</file>

<file path=xl/calcChain.xml><?xml version="1.0" encoding="utf-8"?>
<calcChain xmlns="http://schemas.openxmlformats.org/spreadsheetml/2006/main">
  <c r="T70" i="1" l="1"/>
  <c r="T68" i="1"/>
  <c r="S68" i="1"/>
  <c r="R68" i="1"/>
  <c r="Q68" i="1"/>
  <c r="T67" i="1"/>
  <c r="S67" i="1"/>
  <c r="R67" i="1"/>
  <c r="Q67" i="1"/>
  <c r="T66" i="1"/>
  <c r="S66" i="1"/>
  <c r="R66" i="1"/>
  <c r="Q66" i="1"/>
  <c r="T65" i="1"/>
  <c r="S65" i="1"/>
  <c r="R65" i="1"/>
  <c r="Q65" i="1"/>
  <c r="T64" i="1"/>
  <c r="S64" i="1"/>
  <c r="R64" i="1"/>
  <c r="Q64" i="1"/>
  <c r="T63" i="1"/>
  <c r="S63" i="1"/>
  <c r="R63" i="1"/>
  <c r="Q63" i="1"/>
  <c r="T62" i="1"/>
  <c r="S62" i="1"/>
  <c r="R62" i="1"/>
  <c r="Q62" i="1"/>
  <c r="T61" i="1"/>
  <c r="S61" i="1"/>
  <c r="R61" i="1"/>
  <c r="Q61" i="1"/>
  <c r="T60" i="1"/>
  <c r="S60" i="1"/>
  <c r="R60" i="1"/>
  <c r="Q60" i="1"/>
  <c r="T59" i="1"/>
  <c r="S59" i="1"/>
  <c r="R59" i="1"/>
  <c r="Q59" i="1"/>
  <c r="T58" i="1"/>
  <c r="S58" i="1"/>
  <c r="R58" i="1"/>
  <c r="Q58" i="1"/>
  <c r="T57" i="1"/>
  <c r="S57" i="1"/>
  <c r="R57" i="1"/>
  <c r="Q57" i="1"/>
  <c r="T56" i="1"/>
  <c r="S56" i="1"/>
  <c r="R56" i="1"/>
  <c r="Q56" i="1"/>
  <c r="T55" i="1"/>
  <c r="S55" i="1"/>
  <c r="R55" i="1"/>
  <c r="Q55" i="1"/>
  <c r="T54" i="1"/>
  <c r="S54" i="1"/>
  <c r="R54" i="1"/>
  <c r="Q54" i="1"/>
  <c r="T53" i="1"/>
  <c r="S53" i="1"/>
  <c r="R53" i="1"/>
  <c r="Q53" i="1"/>
  <c r="T52" i="1"/>
  <c r="S52" i="1"/>
  <c r="R52" i="1"/>
  <c r="Q52" i="1"/>
  <c r="T51" i="1"/>
  <c r="S51" i="1"/>
  <c r="R51" i="1"/>
  <c r="Q51" i="1"/>
  <c r="T50" i="1"/>
  <c r="S50" i="1"/>
  <c r="R50" i="1"/>
  <c r="Q50" i="1"/>
  <c r="T49" i="1"/>
  <c r="S49" i="1"/>
  <c r="R49" i="1"/>
  <c r="Q49" i="1"/>
  <c r="T48" i="1"/>
  <c r="S48" i="1"/>
  <c r="R48" i="1"/>
  <c r="Q48" i="1"/>
  <c r="T47" i="1"/>
  <c r="S47" i="1"/>
  <c r="R47" i="1"/>
  <c r="Q47" i="1"/>
  <c r="T46" i="1"/>
  <c r="S46" i="1"/>
  <c r="R46" i="1"/>
  <c r="Q46" i="1"/>
  <c r="T45" i="1"/>
  <c r="S45" i="1"/>
  <c r="R45" i="1"/>
  <c r="Q45" i="1"/>
  <c r="T44" i="1"/>
  <c r="S44" i="1"/>
  <c r="R44" i="1"/>
  <c r="Q44" i="1"/>
  <c r="T43" i="1"/>
  <c r="S43" i="1"/>
  <c r="R43" i="1"/>
  <c r="Q43" i="1"/>
  <c r="T42" i="1"/>
  <c r="S42" i="1"/>
  <c r="R42" i="1"/>
  <c r="Q42" i="1"/>
  <c r="T41" i="1"/>
  <c r="S41" i="1"/>
  <c r="R41" i="1"/>
  <c r="Q41" i="1"/>
  <c r="T40" i="1"/>
  <c r="S40" i="1"/>
  <c r="R40" i="1"/>
  <c r="Q40" i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T12" i="1"/>
  <c r="S12" i="1"/>
  <c r="R12" i="1"/>
  <c r="Q12" i="1"/>
  <c r="T11" i="1"/>
  <c r="S11" i="1"/>
  <c r="R11" i="1"/>
  <c r="Q11" i="1"/>
  <c r="T10" i="1"/>
  <c r="S10" i="1"/>
  <c r="R10" i="1"/>
  <c r="Q10" i="1"/>
  <c r="T9" i="1"/>
  <c r="S9" i="1"/>
  <c r="R9" i="1"/>
  <c r="Q9" i="1"/>
  <c r="T8" i="1"/>
  <c r="S8" i="1"/>
  <c r="R8" i="1"/>
  <c r="Q8" i="1"/>
  <c r="T7" i="1"/>
  <c r="S7" i="1"/>
  <c r="R7" i="1"/>
  <c r="Q7" i="1"/>
  <c r="T6" i="1"/>
  <c r="S6" i="1"/>
  <c r="R6" i="1"/>
  <c r="Q6" i="1"/>
  <c r="T5" i="1"/>
  <c r="S5" i="1"/>
  <c r="R5" i="1"/>
  <c r="Q5" i="1"/>
  <c r="T4" i="1"/>
  <c r="S4" i="1"/>
  <c r="R4" i="1"/>
  <c r="Q4" i="1"/>
</calcChain>
</file>

<file path=xl/sharedStrings.xml><?xml version="1.0" encoding="utf-8"?>
<sst xmlns="http://schemas.openxmlformats.org/spreadsheetml/2006/main" count="317" uniqueCount="161">
  <si>
    <t>ITEM</t>
  </si>
  <si>
    <t>CÓDIGO</t>
  </si>
  <si>
    <t>DESCRIÇÃO</t>
  </si>
  <si>
    <t>FONTE</t>
  </si>
  <si>
    <t>UNID</t>
  </si>
  <si>
    <t>QUANTIDADE</t>
  </si>
  <si>
    <t>PREÇO UNITÁRIO R$</t>
  </si>
  <si>
    <t>PREÇO
TOTAL R$</t>
  </si>
  <si>
    <t>PESO (%)</t>
  </si>
  <si>
    <t>SEM BDI</t>
  </si>
  <si>
    <t>COM BDI</t>
  </si>
  <si>
    <t>1</t>
  </si>
  <si>
    <t>SERVIÇOS PRELIMINARES</t>
  </si>
  <si>
    <t>1.1</t>
  </si>
  <si>
    <t>98524</t>
  </si>
  <si>
    <t>LIMPEZA MANUAL DE VEGETAÇÃO EM TERRENO COM ENXADA.AF_05/2018</t>
  </si>
  <si>
    <t>SINAPI</t>
  </si>
  <si>
    <t>M2</t>
  </si>
  <si>
    <t>1.2</t>
  </si>
  <si>
    <t>011340</t>
  </si>
  <si>
    <t>Placa de obra em lona com plotagem de gráfica</t>
  </si>
  <si>
    <t>SEDOP</t>
  </si>
  <si>
    <t>1.3</t>
  </si>
  <si>
    <t>99059</t>
  </si>
  <si>
    <t>LOCACAO CONVENCIONAL DE OBRA, UTILIZANDO GABARITO DE TÁBUAS CORRIDAS PONTALETADAS A CADA 2,00M - 2 UTILIZAÇÕES. AF_10/2018</t>
  </si>
  <si>
    <t>M</t>
  </si>
  <si>
    <t>2</t>
  </si>
  <si>
    <t>INFRAESTRUTURA</t>
  </si>
  <si>
    <t>2.1</t>
  </si>
  <si>
    <t>SAPATAS</t>
  </si>
  <si>
    <t>2.1.1</t>
  </si>
  <si>
    <t>96523</t>
  </si>
  <si>
    <t>ESCAVAÇÃO MANUAL PARA BLOCO DE COROAMENTO OU SAPATA (INCLUINDO ESCAVAÇÃO PARA COLOCAÇÃO DE FÔRMAS). AF_06/2017</t>
  </si>
  <si>
    <t>M3</t>
  </si>
  <si>
    <t>2.1.2</t>
  </si>
  <si>
    <t>95241</t>
  </si>
  <si>
    <t>LASTRO DE CONCRETO MAGRO, APLICADO EM PISOS, LAJES SOBRE SOLO OU RADIERS, ESPESSURA DE 5 CM. AF_07/2016</t>
  </si>
  <si>
    <t>2.1.3</t>
  </si>
  <si>
    <t>96535</t>
  </si>
  <si>
    <t>FABRICAÇÃO, MONTAGEM E DESMONTAGEM DE FÔRMA PARA SAPATA, EM MADEIRA SERRADA, E=25 MM, 4 UTILIZAÇÕES. AF_06/2017</t>
  </si>
  <si>
    <t>2.1.4</t>
  </si>
  <si>
    <t>92803</t>
  </si>
  <si>
    <t>CORTE E DOBRA DE AÇO CA-50, DIÂMETRO DE 10,0 MM. AF_06/2022</t>
  </si>
  <si>
    <t>KG</t>
  </si>
  <si>
    <t>2.1.5</t>
  </si>
  <si>
    <t>96546</t>
  </si>
  <si>
    <t>ARMAÇÃO DE BLOCO, VIGA BALDRAME OU SAPATA UTILIZANDO AÇO CA-50 DE 10 MM - MONTAGEM. AF_06/2017</t>
  </si>
  <si>
    <t>2.1.6</t>
  </si>
  <si>
    <t>92800</t>
  </si>
  <si>
    <t>CORTE E DOBRA DE AÇO CA-60, DIÂMETRO DE 5,0 MM. AF_06/2022</t>
  </si>
  <si>
    <t>2.1.7</t>
  </si>
  <si>
    <t>96543</t>
  </si>
  <si>
    <t>ARMAÇÃO DE BLOCO, VIGA BALDRAME E SAPATA UTILIZANDO AÇO CA-60 DE 5 MM - MONTAGEM. AF_06/2017</t>
  </si>
  <si>
    <t>2.1.8</t>
  </si>
  <si>
    <t>94965</t>
  </si>
  <si>
    <t>CONCRETO FCK = 25MPA, TRAÇO 1:2,3:2,7 (EM MASSA SECA DE CIMENTO/ AREIA MÉDIA/ BRITA 1) - PREPARO MECÂNICO COM BETONEIRA 400 L. AF_05/2021</t>
  </si>
  <si>
    <t>2.1.9</t>
  </si>
  <si>
    <t>103673</t>
  </si>
  <si>
    <t>LANÇAMENTO COM USO DE BOMBA, ADENSAMENTO E ACABAMENTO DE CONCRETO EM ESTRUTURAS. AF_02/2022</t>
  </si>
  <si>
    <t>2.1.10</t>
  </si>
  <si>
    <t>98557</t>
  </si>
  <si>
    <t>IMPERMEABILIZAÇÃO DE SUPERFÍCIE COM EMULSÃO ASFÁLTICA, 2 DEMÃOS AF_06/2018</t>
  </si>
  <si>
    <t>2.1.11</t>
  </si>
  <si>
    <t>96995</t>
  </si>
  <si>
    <t>REATERRO MANUAL APILOADO COM SOQUETE. AF_10/2017</t>
  </si>
  <si>
    <t>2.2</t>
  </si>
  <si>
    <t>VIGAS BALDRAMES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</si>
  <si>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</si>
  <si>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</si>
  <si>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</si>
  <si>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</si>
  <si>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</si>
  <si>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</si>
  <si>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</si>
  <si>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</si>
  <si>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</si>
  <si>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</si>
  <si>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</si>
  <si>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3</t>
  </si>
  <si>
    <t>SUPRAESTRUTURA</t>
  </si>
  <si>
    <t>3.1</t>
  </si>
  <si>
    <t>PILARES</t>
  </si>
  <si>
    <t>3.1.1</t>
  </si>
  <si>
    <t>92419</t>
  </si>
  <si>
    <t>MONTAGEM E DESMONTAGEM DE FÔRMA DE PILARES RETANGULARES E ESTRUTURAS SIMILARES, PÉ-DIREITO SIMPLES, EM CHAPA DE MADEIRA COMPENSADA RESINADA, 4 UTILIZAÇÕES. AF_09/2020</t>
  </si>
  <si>
    <t>3.1.2</t>
  </si>
  <si>
    <t>3.1.3</t>
  </si>
  <si>
    <t>92759</t>
  </si>
  <si>
    <t>ARMAÇÃO DE PILAR OU VIGA DE ESTRUTURA CONVENCIONAL DE CONCRETO ARMADO UTILIZANDO AÇO CA-60 DE 5,0 MM - MONTAGEM. AF_06/2022</t>
  </si>
  <si>
    <t>3.1.4</t>
  </si>
  <si>
    <t>92804</t>
  </si>
  <si>
    <t>CORTE E DOBRA DE AÇO CA-50, DIÂMETRO DE 12,5 MM. AF_06/2022</t>
  </si>
  <si>
    <t>3.1.5</t>
  </si>
  <si>
    <t>92763</t>
  </si>
  <si>
    <t>ARMAÇÃO DE PILAR OU VIGA DE ESTRUTURA CONVENCIONAL DE CONCRETO ARMADO UTILIZANDO AÇO CA-50 DE 12,5 MM - MONTAGEM. AF_06/2022</t>
  </si>
  <si>
    <t>3.1.6</t>
  </si>
  <si>
    <t>3.1.7</t>
  </si>
  <si>
    <t>3.2</t>
  </si>
  <si>
    <t>VIGAS NIVEIS 3.5M, 7.0M E 10.10M</t>
  </si>
  <si>
    <t>3.2.1</t>
  </si>
  <si>
    <t>92448</t>
  </si>
  <si>
    <t>MONTAGEM E DESMONTAGEM DE FÔRMA DE VIGA, ESCORAMENTO COM PONTALETE DE MADEIRA, PÉ-DIREITO SIMPLES, EM MADEIRA SERRADA, 4 UTILIZAÇÕES. AF_09/2020</t>
  </si>
  <si>
    <t>3.2.2</t>
  </si>
  <si>
    <t>3.2.3</t>
  </si>
  <si>
    <t>3.2.4</t>
  </si>
  <si>
    <t>92802</t>
  </si>
  <si>
    <t>CORTE E DOBRA DE AÇO CA-50, DIÂMETRO DE 8,0 MM. AF_06/2022</t>
  </si>
  <si>
    <t>3.2.5</t>
  </si>
  <si>
    <t>92761</t>
  </si>
  <si>
    <t>ARMAÇÃO DE PILAR OU VIGA DE ESTRUTURA CONVENCIONAL DE CONCRETO ARMADO UTILIZANDO AÇO CA-50 DE 8,0 MM - MONTAGEM. AF_06/2022</t>
  </si>
  <si>
    <t>3.2.6</t>
  </si>
  <si>
    <t>3.2.7</t>
  </si>
  <si>
    <t>92762</t>
  </si>
  <si>
    <t>ARMAÇÃO DE PILAR OU VIGA DE ESTRUTURA CONVENCIONAL DE CONCRETO ARMADO UTILIZANDO AÇO CA-50 DE 10,0 MM - MONTAGEM. AF_06/2022</t>
  </si>
  <si>
    <t>3.2.8</t>
  </si>
  <si>
    <t>3.2.9</t>
  </si>
  <si>
    <t>3.2.10</t>
  </si>
  <si>
    <t>92805</t>
  </si>
  <si>
    <t>CORTE E DOBRA DE AÇO CA-50, DIÂMETRO DE 16,0 MM. AF_06/2022</t>
  </si>
  <si>
    <t>3.2.11</t>
  </si>
  <si>
    <t>92764</t>
  </si>
  <si>
    <t>ARMAÇÃO DE PILAR OU VIGA DE ESTRUTURA CONVENCIONAL DE CONCRETO ARMADO UTILIZANDO AÇO CA-50 DE 16,0 MM - MONTAGEM. AF_06/2022</t>
  </si>
  <si>
    <t>3.2.12</t>
  </si>
  <si>
    <t>3.2.13</t>
  </si>
  <si>
    <t>3.3</t>
  </si>
  <si>
    <t>LAJE MACIÇA - BASE DO RESERVATÓRIO</t>
  </si>
  <si>
    <t>3.3.1</t>
  </si>
  <si>
    <t>92486</t>
  </si>
  <si>
    <t>MONTAGEM E DESMONTAGEM DE FÔRMA DE LAJE MACIÇA, PÉ-DIREITO SIMPLES, EM MADEIRA SERRADA, 4 UTILIZAÇÕES. AF_09/2020</t>
  </si>
  <si>
    <t>3.3.2</t>
  </si>
  <si>
    <t>3.3.3</t>
  </si>
  <si>
    <t>92770</t>
  </si>
  <si>
    <t>ARMAÇÃO DE LAJE DE ESTRUTURA CONVENCIONAL DE CONCRETO ARMADO UTILIZANDO AÇO CA-50 DE 8,0 MM - MONTAGEM. AF_06/2022</t>
  </si>
  <si>
    <t>3.3.4</t>
  </si>
  <si>
    <t>3.3.5</t>
  </si>
  <si>
    <t>3.3.6</t>
  </si>
  <si>
    <t>4</t>
  </si>
  <si>
    <t>ESCADA E GUARDA-CORPO</t>
  </si>
  <si>
    <t>4.1</t>
  </si>
  <si>
    <t>240618</t>
  </si>
  <si>
    <t>Escada de marinheiro c/ proteçao</t>
  </si>
  <si>
    <t>4.2</t>
  </si>
  <si>
    <t>99839</t>
  </si>
  <si>
    <t>GUARDA-CORPO DE AÇO GALVANIZADO DE 1,10M DE ALTURA, MONTANTES TUBULARES DE 1.1/2? ESPAÇADOS DE 1,20M, TRAVESSA SUPERIOR DE 2?, GRADIL FORMADO POR BARRAS CHATAS EM FERRO DE 32X4,8MM, FIXADO COM CHUMBADOR MECÂNICO. AF_04/2019_P</t>
  </si>
  <si>
    <t>5</t>
  </si>
  <si>
    <t>DIVERSOS</t>
  </si>
  <si>
    <t>5.1</t>
  </si>
  <si>
    <t>180840</t>
  </si>
  <si>
    <t>Reservatório em fibra de vidro 20.000 L</t>
  </si>
  <si>
    <t>UN</t>
  </si>
  <si>
    <t>5.2</t>
  </si>
  <si>
    <t>CPU - 001</t>
  </si>
  <si>
    <t>FORNECIMENTO E INSTALAÇÃO DE BOMBA SUBMERSA PARA POCOS TUBULARES PROFUNDOS, 3 CV</t>
  </si>
  <si>
    <t>Composições Próprias</t>
  </si>
  <si>
    <t>VALOR BDI TOTAL:</t>
  </si>
  <si>
    <t>VALOR ORÇAMENTO:</t>
  </si>
  <si>
    <t>VALOR TOTAL:</t>
  </si>
  <si>
    <t>QUANT.</t>
  </si>
  <si>
    <t>PREÇO UNIT.</t>
  </si>
  <si>
    <t>PREÇO UNIT. C/BDI (R$)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</si>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</sst>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R\$\ #,##0.00_-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5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left" vertical="center" wrapText="1"/>
    </xf>
    <xf numFmtId="4" fontId="1" fillId="6" borderId="2" xfId="0" applyNumberFormat="1" applyFont="1" applyFill="1" applyBorder="1" applyAlignment="1" applyProtection="1">
      <alignment horizontal="right" vertical="center" wrapText="1"/>
    </xf>
    <xf numFmtId="4" fontId="2" fillId="7" borderId="2" xfId="0" applyNumberFormat="1" applyFont="1" applyFill="1" applyBorder="1" applyAlignment="1" applyProtection="1">
      <alignment horizontal="righ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center" vertical="center" wrapText="1"/>
    </xf>
    <xf numFmtId="4" fontId="3" fillId="10" borderId="2" xfId="0" applyNumberFormat="1" applyFont="1" applyFill="1" applyBorder="1" applyAlignment="1" applyProtection="1">
      <alignment horizontal="right" vertical="center" wrapText="1"/>
    </xf>
    <xf numFmtId="4" fontId="4" fillId="11" borderId="2" xfId="0" applyNumberFormat="1" applyFont="1" applyFill="1" applyBorder="1" applyAlignment="1" applyProtection="1">
      <alignment horizontal="right" vertical="center" wrapText="1"/>
    </xf>
    <xf numFmtId="0" fontId="0" fillId="12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5" fillId="13" borderId="2" xfId="0" applyNumberFormat="1" applyFont="1" applyFill="1" applyBorder="1" applyAlignment="1" applyProtection="1">
      <alignment horizontal="right" vertical="center" wrapText="1"/>
    </xf>
    <xf numFmtId="0" fontId="6" fillId="14" borderId="3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 wrapText="1"/>
    </xf>
    <xf numFmtId="2" fontId="7" fillId="15" borderId="4" xfId="0" applyNumberFormat="1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164" fontId="7" fillId="15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2" fontId="7" fillId="16" borderId="4" xfId="0" applyNumberFormat="1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164" fontId="7" fillId="16" borderId="3" xfId="0" applyNumberFormat="1" applyFont="1" applyFill="1" applyBorder="1" applyAlignment="1">
      <alignment horizontal="center" vertical="center"/>
    </xf>
    <xf numFmtId="2" fontId="7" fillId="17" borderId="4" xfId="0" applyNumberFormat="1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164" fontId="7" fillId="17" borderId="6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4" fontId="7" fillId="17" borderId="3" xfId="0" applyNumberFormat="1" applyFont="1" applyFill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1</xdr:row>
      <xdr:rowOff>0</xdr:rowOff>
    </xdr:to>
    <xdr:pic>
      <xdr:nvPicPr>
        <xdr:cNvPr id="1749917849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71"/>
  <sheetViews>
    <sheetView tabSelected="1" workbookViewId="0">
      <selection activeCell="V69" sqref="V69"/>
    </sheetView>
  </sheetViews>
  <sheetFormatPr defaultRowHeight="15" x14ac:dyDescent="0.25"/>
  <cols>
    <col min="1" max="1" width="7.42578125" customWidth="1"/>
    <col min="2" max="2" width="10.85546875" customWidth="1"/>
    <col min="3" max="3" width="47.85546875" bestFit="1"/>
    <col min="4" max="4" width="10" customWidth="1"/>
    <col min="5" max="5" width="7.42578125" customWidth="1"/>
    <col min="6" max="10" width="10" customWidth="1"/>
    <col min="11" max="11" width="2.28515625" customWidth="1"/>
    <col min="12" max="12" width="8" bestFit="1" customWidth="1"/>
    <col min="13" max="13" width="12.85546875" bestFit="1" customWidth="1"/>
    <col min="14" max="14" width="12" bestFit="1" customWidth="1"/>
    <col min="15" max="15" width="12.5703125" bestFit="1" customWidth="1"/>
    <col min="16" max="16" width="2.42578125" customWidth="1"/>
    <col min="17" max="17" width="8" bestFit="1" customWidth="1"/>
    <col min="18" max="18" width="12.85546875" bestFit="1" customWidth="1"/>
    <col min="19" max="19" width="12" bestFit="1" customWidth="1"/>
    <col min="20" max="20" width="12.5703125" bestFit="1" customWidth="1"/>
  </cols>
  <sheetData>
    <row r="1" spans="1:20" ht="131.1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20" ht="12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/>
      <c r="I2" s="11" t="s">
        <v>7</v>
      </c>
      <c r="J2" s="12" t="s">
        <v>8</v>
      </c>
    </row>
    <row r="3" spans="1:20" ht="9.9499999999999993" customHeight="1" x14ac:dyDescent="0.25">
      <c r="A3" s="11"/>
      <c r="B3" s="11"/>
      <c r="C3" s="11"/>
      <c r="D3" s="11"/>
      <c r="E3" s="11"/>
      <c r="F3" s="11"/>
      <c r="G3" s="1" t="s">
        <v>9</v>
      </c>
      <c r="H3" s="1" t="s">
        <v>10</v>
      </c>
      <c r="I3" s="11"/>
      <c r="J3" s="12"/>
      <c r="L3" s="15" t="s">
        <v>157</v>
      </c>
      <c r="M3" s="15" t="s">
        <v>158</v>
      </c>
      <c r="N3" s="16" t="s">
        <v>159</v>
      </c>
      <c r="O3" s="15" t="s">
        <v>160</v>
      </c>
      <c r="Q3" s="15" t="s">
        <v>157</v>
      </c>
      <c r="R3" s="15" t="s">
        <v>158</v>
      </c>
      <c r="S3" s="16" t="s">
        <v>159</v>
      </c>
      <c r="T3" s="15" t="s">
        <v>160</v>
      </c>
    </row>
    <row r="4" spans="1:20" ht="20.100000000000001" customHeight="1" x14ac:dyDescent="0.25">
      <c r="A4" s="2" t="s">
        <v>11</v>
      </c>
      <c r="B4" s="13" t="s">
        <v>12</v>
      </c>
      <c r="C4" s="13"/>
      <c r="D4" s="13"/>
      <c r="E4" s="13"/>
      <c r="F4" s="13"/>
      <c r="G4" s="13"/>
      <c r="H4" s="13"/>
      <c r="I4" s="3">
        <v>3487.3</v>
      </c>
      <c r="J4" s="4">
        <v>3.5711268460200518</v>
      </c>
      <c r="L4" s="17"/>
      <c r="M4" s="18"/>
      <c r="N4" s="19"/>
      <c r="O4" s="20">
        <v>3491.1000000000004</v>
      </c>
      <c r="Q4" s="17">
        <f t="shared" ref="Q4:T35" si="0">L4-F4</f>
        <v>0</v>
      </c>
      <c r="R4" s="18">
        <f t="shared" si="0"/>
        <v>0</v>
      </c>
      <c r="S4" s="19">
        <f t="shared" si="0"/>
        <v>0</v>
      </c>
      <c r="T4" s="20">
        <f t="shared" si="0"/>
        <v>3.8000000000001819</v>
      </c>
    </row>
    <row r="5" spans="1:20" x14ac:dyDescent="0.25">
      <c r="A5" s="5" t="s">
        <v>13</v>
      </c>
      <c r="B5" s="6" t="s">
        <v>14</v>
      </c>
      <c r="C5" s="5" t="s">
        <v>15</v>
      </c>
      <c r="D5" s="6" t="s">
        <v>16</v>
      </c>
      <c r="E5" s="6" t="s">
        <v>17</v>
      </c>
      <c r="F5" s="7">
        <v>64</v>
      </c>
      <c r="G5" s="7">
        <v>2.4700000000000002</v>
      </c>
      <c r="H5" s="7">
        <v>3.18</v>
      </c>
      <c r="I5" s="7">
        <v>203.52</v>
      </c>
      <c r="J5" s="8">
        <v>0.20841216290597339</v>
      </c>
      <c r="L5" s="21">
        <v>64</v>
      </c>
      <c r="M5" s="22">
        <v>2.4700000000000002</v>
      </c>
      <c r="N5" s="22">
        <v>3.18</v>
      </c>
      <c r="O5" s="22">
        <v>203.52</v>
      </c>
      <c r="Q5" s="21">
        <f>L5-F5</f>
        <v>0</v>
      </c>
      <c r="R5" s="21">
        <f t="shared" si="0"/>
        <v>0</v>
      </c>
      <c r="S5" s="21">
        <f t="shared" si="0"/>
        <v>0</v>
      </c>
      <c r="T5" s="21">
        <f t="shared" si="0"/>
        <v>0</v>
      </c>
    </row>
    <row r="6" spans="1:20" x14ac:dyDescent="0.25">
      <c r="A6" s="5" t="s">
        <v>18</v>
      </c>
      <c r="B6" s="6" t="s">
        <v>19</v>
      </c>
      <c r="C6" s="5" t="s">
        <v>20</v>
      </c>
      <c r="D6" s="6" t="s">
        <v>21</v>
      </c>
      <c r="E6" s="6" t="s">
        <v>17</v>
      </c>
      <c r="F6" s="7">
        <v>6</v>
      </c>
      <c r="G6" s="7">
        <v>159.25</v>
      </c>
      <c r="H6" s="7">
        <v>205.11</v>
      </c>
      <c r="I6" s="7">
        <v>1230.6600000000001</v>
      </c>
      <c r="J6" s="8">
        <v>1.260242297572058</v>
      </c>
      <c r="L6" s="21">
        <v>6</v>
      </c>
      <c r="M6" s="22">
        <v>159.66999999999999</v>
      </c>
      <c r="N6" s="22">
        <v>205.69</v>
      </c>
      <c r="O6" s="22">
        <v>1234.1400000000001</v>
      </c>
      <c r="Q6" s="21">
        <f t="shared" ref="Q6:T68" si="1">L6-F6</f>
        <v>0</v>
      </c>
      <c r="R6" s="22">
        <f t="shared" si="0"/>
        <v>0.41999999999998749</v>
      </c>
      <c r="S6" s="22">
        <f t="shared" si="0"/>
        <v>0.57999999999998408</v>
      </c>
      <c r="T6" s="22">
        <f t="shared" si="0"/>
        <v>3.4800000000000182</v>
      </c>
    </row>
    <row r="7" spans="1:20" ht="16.5" x14ac:dyDescent="0.25">
      <c r="A7" s="5" t="s">
        <v>22</v>
      </c>
      <c r="B7" s="6" t="s">
        <v>23</v>
      </c>
      <c r="C7" s="5" t="s">
        <v>24</v>
      </c>
      <c r="D7" s="6" t="s">
        <v>16</v>
      </c>
      <c r="E7" s="6" t="s">
        <v>25</v>
      </c>
      <c r="F7" s="7">
        <v>32</v>
      </c>
      <c r="G7" s="7">
        <v>49.81</v>
      </c>
      <c r="H7" s="7">
        <v>64.16</v>
      </c>
      <c r="I7" s="7">
        <v>2053.12</v>
      </c>
      <c r="J7" s="8">
        <v>2.1024723855420206</v>
      </c>
      <c r="L7" s="21">
        <v>32</v>
      </c>
      <c r="M7" s="22">
        <v>49.81</v>
      </c>
      <c r="N7" s="22">
        <v>64.17</v>
      </c>
      <c r="O7" s="22">
        <v>2053.44</v>
      </c>
      <c r="Q7" s="21">
        <f t="shared" si="1"/>
        <v>0</v>
      </c>
      <c r="R7" s="22">
        <f t="shared" si="0"/>
        <v>0</v>
      </c>
      <c r="S7" s="22">
        <f t="shared" si="0"/>
        <v>1.0000000000005116E-2</v>
      </c>
      <c r="T7" s="22">
        <f t="shared" si="0"/>
        <v>0.32000000000016371</v>
      </c>
    </row>
    <row r="8" spans="1:20" ht="20.100000000000001" customHeight="1" x14ac:dyDescent="0.25">
      <c r="A8" s="2" t="s">
        <v>26</v>
      </c>
      <c r="B8" s="13" t="s">
        <v>27</v>
      </c>
      <c r="C8" s="13"/>
      <c r="D8" s="13"/>
      <c r="E8" s="13"/>
      <c r="F8" s="13"/>
      <c r="G8" s="13"/>
      <c r="H8" s="13"/>
      <c r="I8" s="3">
        <v>11538.12</v>
      </c>
      <c r="J8" s="4">
        <v>11.815470445502504</v>
      </c>
      <c r="L8" s="23"/>
      <c r="M8" s="24"/>
      <c r="N8" s="25"/>
      <c r="O8" s="26">
        <v>11539.21</v>
      </c>
      <c r="Q8" s="23">
        <f t="shared" si="1"/>
        <v>0</v>
      </c>
      <c r="R8" s="24">
        <f t="shared" si="0"/>
        <v>0</v>
      </c>
      <c r="S8" s="25">
        <f t="shared" si="0"/>
        <v>0</v>
      </c>
      <c r="T8" s="26">
        <f t="shared" si="0"/>
        <v>1.0899999999983265</v>
      </c>
    </row>
    <row r="9" spans="1:20" ht="20.100000000000001" customHeight="1" x14ac:dyDescent="0.25">
      <c r="A9" s="2" t="s">
        <v>28</v>
      </c>
      <c r="B9" s="13" t="s">
        <v>29</v>
      </c>
      <c r="C9" s="13"/>
      <c r="D9" s="13"/>
      <c r="E9" s="13"/>
      <c r="F9" s="13"/>
      <c r="G9" s="13"/>
      <c r="H9" s="13"/>
      <c r="I9" s="3">
        <v>6811.43</v>
      </c>
      <c r="J9" s="4">
        <v>6.97516145235178</v>
      </c>
      <c r="L9" s="27"/>
      <c r="M9" s="28"/>
      <c r="N9" s="29"/>
      <c r="O9" s="30">
        <v>6812.12</v>
      </c>
      <c r="Q9" s="27">
        <f t="shared" si="1"/>
        <v>0</v>
      </c>
      <c r="R9" s="28">
        <f t="shared" si="0"/>
        <v>0</v>
      </c>
      <c r="S9" s="29">
        <f t="shared" si="0"/>
        <v>0</v>
      </c>
      <c r="T9" s="30">
        <f t="shared" si="0"/>
        <v>0.68999999999959982</v>
      </c>
    </row>
    <row r="10" spans="1:20" ht="16.5" x14ac:dyDescent="0.25">
      <c r="A10" s="5" t="s">
        <v>30</v>
      </c>
      <c r="B10" s="6" t="s">
        <v>31</v>
      </c>
      <c r="C10" s="5" t="s">
        <v>32</v>
      </c>
      <c r="D10" s="6" t="s">
        <v>16</v>
      </c>
      <c r="E10" s="6" t="s">
        <v>33</v>
      </c>
      <c r="F10" s="7">
        <v>10.66</v>
      </c>
      <c r="G10" s="7">
        <v>77.5</v>
      </c>
      <c r="H10" s="7">
        <v>99.82</v>
      </c>
      <c r="I10" s="7">
        <v>1064.08</v>
      </c>
      <c r="J10" s="8">
        <v>1.0896580891557988</v>
      </c>
      <c r="L10" s="31">
        <v>10.66</v>
      </c>
      <c r="M10" s="32">
        <v>77.5</v>
      </c>
      <c r="N10" s="22">
        <v>99.84</v>
      </c>
      <c r="O10" s="32">
        <v>1064.29</v>
      </c>
      <c r="Q10" s="31">
        <f t="shared" si="1"/>
        <v>0</v>
      </c>
      <c r="R10" s="32">
        <f t="shared" si="0"/>
        <v>0</v>
      </c>
      <c r="S10" s="22">
        <f t="shared" si="0"/>
        <v>2.0000000000010232E-2</v>
      </c>
      <c r="T10" s="32">
        <f t="shared" si="0"/>
        <v>0.21000000000003638</v>
      </c>
    </row>
    <row r="11" spans="1:20" ht="16.5" x14ac:dyDescent="0.25">
      <c r="A11" s="5" t="s">
        <v>34</v>
      </c>
      <c r="B11" s="6" t="s">
        <v>35</v>
      </c>
      <c r="C11" s="5" t="s">
        <v>36</v>
      </c>
      <c r="D11" s="6" t="s">
        <v>16</v>
      </c>
      <c r="E11" s="6" t="s">
        <v>17</v>
      </c>
      <c r="F11" s="7">
        <v>5.76</v>
      </c>
      <c r="G11" s="7">
        <v>33.08</v>
      </c>
      <c r="H11" s="7">
        <v>42.61</v>
      </c>
      <c r="I11" s="7">
        <v>245.43</v>
      </c>
      <c r="J11" s="8">
        <v>0.25132958501382197</v>
      </c>
      <c r="L11" s="31">
        <v>5.76</v>
      </c>
      <c r="M11" s="32">
        <v>33.08</v>
      </c>
      <c r="N11" s="22">
        <v>42.61</v>
      </c>
      <c r="O11" s="32">
        <v>245.43</v>
      </c>
      <c r="Q11" s="31">
        <f t="shared" si="1"/>
        <v>0</v>
      </c>
      <c r="R11" s="32">
        <f t="shared" si="0"/>
        <v>0</v>
      </c>
      <c r="S11" s="22">
        <f t="shared" si="0"/>
        <v>0</v>
      </c>
      <c r="T11" s="32">
        <f t="shared" si="0"/>
        <v>0</v>
      </c>
    </row>
    <row r="12" spans="1:20" ht="16.5" x14ac:dyDescent="0.25">
      <c r="A12" s="5" t="s">
        <v>37</v>
      </c>
      <c r="B12" s="6" t="s">
        <v>38</v>
      </c>
      <c r="C12" s="5" t="s">
        <v>39</v>
      </c>
      <c r="D12" s="6" t="s">
        <v>16</v>
      </c>
      <c r="E12" s="6" t="s">
        <v>17</v>
      </c>
      <c r="F12" s="7">
        <v>9.4</v>
      </c>
      <c r="G12" s="7">
        <v>127.32</v>
      </c>
      <c r="H12" s="7">
        <v>163.99</v>
      </c>
      <c r="I12" s="7">
        <v>1541.51</v>
      </c>
      <c r="J12" s="8">
        <v>1.5785644321992287</v>
      </c>
      <c r="L12" s="31">
        <v>9.3999999999999986</v>
      </c>
      <c r="M12" s="32">
        <v>127.32</v>
      </c>
      <c r="N12" s="22">
        <v>164.01</v>
      </c>
      <c r="O12" s="32">
        <v>1541.69</v>
      </c>
      <c r="Q12" s="31">
        <f t="shared" si="1"/>
        <v>0</v>
      </c>
      <c r="R12" s="32">
        <f t="shared" si="0"/>
        <v>0</v>
      </c>
      <c r="S12" s="22">
        <f t="shared" si="0"/>
        <v>1.999999999998181E-2</v>
      </c>
      <c r="T12" s="32">
        <f t="shared" si="0"/>
        <v>0.18000000000006366</v>
      </c>
    </row>
    <row r="13" spans="1:20" x14ac:dyDescent="0.25">
      <c r="A13" s="5" t="s">
        <v>40</v>
      </c>
      <c r="B13" s="6" t="s">
        <v>41</v>
      </c>
      <c r="C13" s="5" t="s">
        <v>42</v>
      </c>
      <c r="D13" s="6" t="s">
        <v>16</v>
      </c>
      <c r="E13" s="6" t="s">
        <v>43</v>
      </c>
      <c r="F13" s="7">
        <v>43.2</v>
      </c>
      <c r="G13" s="7">
        <v>11.31</v>
      </c>
      <c r="H13" s="7">
        <v>14.57</v>
      </c>
      <c r="I13" s="7">
        <v>629.41999999999996</v>
      </c>
      <c r="J13" s="8">
        <v>0.64454984068532695</v>
      </c>
      <c r="L13" s="31">
        <v>43.2</v>
      </c>
      <c r="M13" s="32">
        <v>11.31</v>
      </c>
      <c r="N13" s="22">
        <v>14.57</v>
      </c>
      <c r="O13" s="32">
        <v>629.41999999999996</v>
      </c>
      <c r="Q13" s="31">
        <f t="shared" si="1"/>
        <v>0</v>
      </c>
      <c r="R13" s="32">
        <f t="shared" si="0"/>
        <v>0</v>
      </c>
      <c r="S13" s="22">
        <f t="shared" si="0"/>
        <v>0</v>
      </c>
      <c r="T13" s="32">
        <f t="shared" si="0"/>
        <v>0</v>
      </c>
    </row>
    <row r="14" spans="1:20" ht="16.5" x14ac:dyDescent="0.25">
      <c r="A14" s="5" t="s">
        <v>44</v>
      </c>
      <c r="B14" s="6" t="s">
        <v>45</v>
      </c>
      <c r="C14" s="5" t="s">
        <v>46</v>
      </c>
      <c r="D14" s="6" t="s">
        <v>16</v>
      </c>
      <c r="E14" s="6" t="s">
        <v>43</v>
      </c>
      <c r="F14" s="7">
        <v>43.2</v>
      </c>
      <c r="G14" s="7">
        <v>14.43</v>
      </c>
      <c r="H14" s="7">
        <v>18.59</v>
      </c>
      <c r="I14" s="7">
        <v>803.09</v>
      </c>
      <c r="J14" s="8">
        <v>0.822394476749991</v>
      </c>
      <c r="L14" s="31">
        <v>43.2</v>
      </c>
      <c r="M14" s="32">
        <v>14.43</v>
      </c>
      <c r="N14" s="22">
        <v>18.59</v>
      </c>
      <c r="O14" s="32">
        <v>803.09</v>
      </c>
      <c r="Q14" s="31">
        <f t="shared" si="1"/>
        <v>0</v>
      </c>
      <c r="R14" s="32">
        <f t="shared" si="0"/>
        <v>0</v>
      </c>
      <c r="S14" s="22">
        <f t="shared" si="0"/>
        <v>0</v>
      </c>
      <c r="T14" s="32">
        <f t="shared" si="0"/>
        <v>0</v>
      </c>
    </row>
    <row r="15" spans="1:20" x14ac:dyDescent="0.25">
      <c r="A15" s="5" t="s">
        <v>47</v>
      </c>
      <c r="B15" s="6" t="s">
        <v>48</v>
      </c>
      <c r="C15" s="5" t="s">
        <v>49</v>
      </c>
      <c r="D15" s="6" t="s">
        <v>16</v>
      </c>
      <c r="E15" s="6" t="s">
        <v>43</v>
      </c>
      <c r="F15" s="7">
        <v>2</v>
      </c>
      <c r="G15" s="7">
        <v>11.52</v>
      </c>
      <c r="H15" s="7">
        <v>14.84</v>
      </c>
      <c r="I15" s="7">
        <v>29.68</v>
      </c>
      <c r="J15" s="8">
        <v>3.0393440423787783E-2</v>
      </c>
      <c r="L15" s="31">
        <v>2</v>
      </c>
      <c r="M15" s="32">
        <v>11.52</v>
      </c>
      <c r="N15" s="22">
        <v>14.84</v>
      </c>
      <c r="O15" s="32">
        <v>29.68</v>
      </c>
      <c r="Q15" s="31">
        <f t="shared" si="1"/>
        <v>0</v>
      </c>
      <c r="R15" s="32">
        <f t="shared" si="0"/>
        <v>0</v>
      </c>
      <c r="S15" s="22">
        <f t="shared" si="0"/>
        <v>0</v>
      </c>
      <c r="T15" s="32">
        <f t="shared" si="0"/>
        <v>0</v>
      </c>
    </row>
    <row r="16" spans="1:20" ht="16.5" x14ac:dyDescent="0.25">
      <c r="A16" s="5" t="s">
        <v>50</v>
      </c>
      <c r="B16" s="6" t="s">
        <v>51</v>
      </c>
      <c r="C16" s="5" t="s">
        <v>52</v>
      </c>
      <c r="D16" s="6" t="s">
        <v>16</v>
      </c>
      <c r="E16" s="6" t="s">
        <v>43</v>
      </c>
      <c r="F16" s="7">
        <v>2</v>
      </c>
      <c r="G16" s="7">
        <v>17.8</v>
      </c>
      <c r="H16" s="7">
        <v>22.93</v>
      </c>
      <c r="I16" s="7">
        <v>45.86</v>
      </c>
      <c r="J16" s="8">
        <v>4.6962371220852686E-2</v>
      </c>
      <c r="L16" s="31">
        <v>2</v>
      </c>
      <c r="M16" s="32">
        <v>17.8</v>
      </c>
      <c r="N16" s="22">
        <v>22.93</v>
      </c>
      <c r="O16" s="32">
        <v>45.86</v>
      </c>
      <c r="Q16" s="31">
        <f t="shared" si="1"/>
        <v>0</v>
      </c>
      <c r="R16" s="32">
        <f t="shared" si="0"/>
        <v>0</v>
      </c>
      <c r="S16" s="22">
        <f t="shared" si="0"/>
        <v>0</v>
      </c>
      <c r="T16" s="32">
        <f t="shared" si="0"/>
        <v>0</v>
      </c>
    </row>
    <row r="17" spans="1:20" ht="24.75" x14ac:dyDescent="0.25">
      <c r="A17" s="5" t="s">
        <v>53</v>
      </c>
      <c r="B17" s="6" t="s">
        <v>54</v>
      </c>
      <c r="C17" s="5" t="s">
        <v>55</v>
      </c>
      <c r="D17" s="6" t="s">
        <v>16</v>
      </c>
      <c r="E17" s="6" t="s">
        <v>33</v>
      </c>
      <c r="F17" s="7">
        <v>1.58</v>
      </c>
      <c r="G17" s="7">
        <v>619.22</v>
      </c>
      <c r="H17" s="7">
        <v>797.56</v>
      </c>
      <c r="I17" s="7">
        <v>1260.1400000000001</v>
      </c>
      <c r="J17" s="8">
        <v>1.2904309304458201</v>
      </c>
      <c r="L17" s="31">
        <v>1.58</v>
      </c>
      <c r="M17" s="32">
        <v>619.22</v>
      </c>
      <c r="N17" s="22">
        <v>797.68</v>
      </c>
      <c r="O17" s="32">
        <v>1260.33</v>
      </c>
      <c r="Q17" s="31">
        <f t="shared" si="1"/>
        <v>0</v>
      </c>
      <c r="R17" s="32">
        <f t="shared" si="0"/>
        <v>0</v>
      </c>
      <c r="S17" s="22">
        <f t="shared" si="0"/>
        <v>0.12000000000000455</v>
      </c>
      <c r="T17" s="32">
        <f t="shared" si="0"/>
        <v>0.1899999999998272</v>
      </c>
    </row>
    <row r="18" spans="1:20" ht="16.5" x14ac:dyDescent="0.25">
      <c r="A18" s="5" t="s">
        <v>56</v>
      </c>
      <c r="B18" s="6" t="s">
        <v>57</v>
      </c>
      <c r="C18" s="5" t="s">
        <v>58</v>
      </c>
      <c r="D18" s="6" t="s">
        <v>16</v>
      </c>
      <c r="E18" s="6" t="s">
        <v>33</v>
      </c>
      <c r="F18" s="7">
        <v>1.58</v>
      </c>
      <c r="G18" s="7">
        <v>32.67</v>
      </c>
      <c r="H18" s="7">
        <v>42.08</v>
      </c>
      <c r="I18" s="7">
        <v>66.489999999999995</v>
      </c>
      <c r="J18" s="8">
        <v>6.8088270005985496E-2</v>
      </c>
      <c r="L18" s="31">
        <v>1.58</v>
      </c>
      <c r="M18" s="32">
        <v>32.67</v>
      </c>
      <c r="N18" s="22">
        <v>42.09</v>
      </c>
      <c r="O18" s="32">
        <v>66.5</v>
      </c>
      <c r="Q18" s="31">
        <f t="shared" si="1"/>
        <v>0</v>
      </c>
      <c r="R18" s="32">
        <f t="shared" si="0"/>
        <v>0</v>
      </c>
      <c r="S18" s="22">
        <f t="shared" si="0"/>
        <v>1.0000000000005116E-2</v>
      </c>
      <c r="T18" s="32">
        <f t="shared" si="0"/>
        <v>1.0000000000005116E-2</v>
      </c>
    </row>
    <row r="19" spans="1:20" ht="16.5" x14ac:dyDescent="0.25">
      <c r="A19" s="5" t="s">
        <v>59</v>
      </c>
      <c r="B19" s="6" t="s">
        <v>60</v>
      </c>
      <c r="C19" s="5" t="s">
        <v>61</v>
      </c>
      <c r="D19" s="6" t="s">
        <v>16</v>
      </c>
      <c r="E19" s="6" t="s">
        <v>17</v>
      </c>
      <c r="F19" s="7">
        <v>9.4</v>
      </c>
      <c r="G19" s="7">
        <v>47.76</v>
      </c>
      <c r="H19" s="7">
        <v>61.51</v>
      </c>
      <c r="I19" s="7">
        <v>578.19000000000005</v>
      </c>
      <c r="J19" s="8">
        <v>0.59208838674628916</v>
      </c>
      <c r="L19" s="31">
        <v>9.3999999999999986</v>
      </c>
      <c r="M19" s="32">
        <v>47.76</v>
      </c>
      <c r="N19" s="22">
        <v>61.52</v>
      </c>
      <c r="O19" s="32">
        <v>578.29</v>
      </c>
      <c r="Q19" s="31">
        <f t="shared" si="1"/>
        <v>0</v>
      </c>
      <c r="R19" s="32">
        <f t="shared" si="0"/>
        <v>0</v>
      </c>
      <c r="S19" s="22">
        <f t="shared" si="0"/>
        <v>1.0000000000005116E-2</v>
      </c>
      <c r="T19" s="32">
        <f t="shared" si="0"/>
        <v>9.9999999999909051E-2</v>
      </c>
    </row>
    <row r="20" spans="1:20" x14ac:dyDescent="0.25">
      <c r="A20" s="5" t="s">
        <v>62</v>
      </c>
      <c r="B20" s="6" t="s">
        <v>63</v>
      </c>
      <c r="C20" s="5" t="s">
        <v>64</v>
      </c>
      <c r="D20" s="6" t="s">
        <v>16</v>
      </c>
      <c r="E20" s="6" t="s">
        <v>33</v>
      </c>
      <c r="F20" s="7">
        <v>10.37</v>
      </c>
      <c r="G20" s="7">
        <v>40.99</v>
      </c>
      <c r="H20" s="7">
        <v>52.8</v>
      </c>
      <c r="I20" s="7">
        <v>547.54</v>
      </c>
      <c r="J20" s="8">
        <v>0.56070162970487747</v>
      </c>
      <c r="L20" s="31">
        <v>10.370000000000001</v>
      </c>
      <c r="M20" s="32">
        <v>40.99</v>
      </c>
      <c r="N20" s="22">
        <v>52.8</v>
      </c>
      <c r="O20" s="32">
        <v>547.54</v>
      </c>
      <c r="Q20" s="31">
        <f t="shared" si="1"/>
        <v>0</v>
      </c>
      <c r="R20" s="32">
        <f t="shared" si="0"/>
        <v>0</v>
      </c>
      <c r="S20" s="22">
        <f t="shared" si="0"/>
        <v>0</v>
      </c>
      <c r="T20" s="32">
        <f t="shared" si="0"/>
        <v>0</v>
      </c>
    </row>
    <row r="21" spans="1:20" ht="20.100000000000001" customHeight="1" x14ac:dyDescent="0.25">
      <c r="A21" s="2" t="s">
        <v>65</v>
      </c>
      <c r="B21" s="13" t="s">
        <v>66</v>
      </c>
      <c r="C21" s="13"/>
      <c r="D21" s="13"/>
      <c r="E21" s="13"/>
      <c r="F21" s="13"/>
      <c r="G21" s="13"/>
      <c r="H21" s="13"/>
      <c r="I21" s="3">
        <v>4726.6899999999996</v>
      </c>
      <c r="J21" s="4">
        <v>4.8403089931507228</v>
      </c>
      <c r="L21" s="27"/>
      <c r="M21" s="28"/>
      <c r="N21" s="29"/>
      <c r="O21" s="33">
        <v>4727.0899999999992</v>
      </c>
      <c r="Q21" s="27">
        <f t="shared" si="1"/>
        <v>0</v>
      </c>
      <c r="R21" s="28">
        <f t="shared" si="0"/>
        <v>0</v>
      </c>
      <c r="S21" s="29">
        <f t="shared" si="0"/>
        <v>0</v>
      </c>
      <c r="T21" s="33">
        <f t="shared" si="0"/>
        <v>0.3999999999996362</v>
      </c>
    </row>
    <row r="22" spans="1:20" ht="16.5" x14ac:dyDescent="0.25">
      <c r="A22" s="5" t="s">
        <v>67</v>
      </c>
      <c r="B22" s="6" t="s">
        <v>31</v>
      </c>
      <c r="C22" s="5" t="s">
        <v>32</v>
      </c>
      <c r="D22" s="6" t="s">
        <v>16</v>
      </c>
      <c r="E22" s="6" t="s">
        <v>33</v>
      </c>
      <c r="F22" s="7">
        <v>1.74</v>
      </c>
      <c r="G22" s="7">
        <v>77.5</v>
      </c>
      <c r="H22" s="7">
        <v>99.82</v>
      </c>
      <c r="I22" s="7">
        <v>173.69</v>
      </c>
      <c r="J22" s="8">
        <v>0.17786511681966646</v>
      </c>
      <c r="L22" s="31">
        <v>1.74</v>
      </c>
      <c r="M22" s="32">
        <v>77.5</v>
      </c>
      <c r="N22" s="22">
        <v>99.84</v>
      </c>
      <c r="O22" s="32">
        <v>173.72</v>
      </c>
      <c r="Q22" s="31">
        <f t="shared" si="1"/>
        <v>0</v>
      </c>
      <c r="R22" s="32">
        <f t="shared" si="0"/>
        <v>0</v>
      </c>
      <c r="S22" s="22">
        <f t="shared" si="0"/>
        <v>2.0000000000010232E-2</v>
      </c>
      <c r="T22" s="32">
        <f t="shared" si="0"/>
        <v>3.0000000000001137E-2</v>
      </c>
    </row>
    <row r="23" spans="1:20" ht="16.5" x14ac:dyDescent="0.25">
      <c r="A23" s="5" t="s">
        <v>68</v>
      </c>
      <c r="B23" s="6" t="s">
        <v>35</v>
      </c>
      <c r="C23" s="5" t="s">
        <v>36</v>
      </c>
      <c r="D23" s="6" t="s">
        <v>16</v>
      </c>
      <c r="E23" s="6" t="s">
        <v>17</v>
      </c>
      <c r="F23" s="7">
        <v>4.34</v>
      </c>
      <c r="G23" s="7">
        <v>33.08</v>
      </c>
      <c r="H23" s="7">
        <v>42.61</v>
      </c>
      <c r="I23" s="7">
        <v>184.93</v>
      </c>
      <c r="J23" s="8">
        <v>0.1893753011311009</v>
      </c>
      <c r="L23" s="31">
        <v>4.34</v>
      </c>
      <c r="M23" s="32">
        <v>33.08</v>
      </c>
      <c r="N23" s="22">
        <v>42.61</v>
      </c>
      <c r="O23" s="32">
        <v>184.93</v>
      </c>
      <c r="Q23" s="31">
        <f t="shared" si="1"/>
        <v>0</v>
      </c>
      <c r="R23" s="32">
        <f t="shared" si="0"/>
        <v>0</v>
      </c>
      <c r="S23" s="22">
        <f t="shared" si="0"/>
        <v>0</v>
      </c>
      <c r="T23" s="32">
        <f t="shared" si="0"/>
        <v>0</v>
      </c>
    </row>
    <row r="24" spans="1:20" ht="16.5" x14ac:dyDescent="0.25">
      <c r="A24" s="5" t="s">
        <v>69</v>
      </c>
      <c r="B24" s="6" t="s">
        <v>38</v>
      </c>
      <c r="C24" s="5" t="s">
        <v>39</v>
      </c>
      <c r="D24" s="6" t="s">
        <v>16</v>
      </c>
      <c r="E24" s="6" t="s">
        <v>17</v>
      </c>
      <c r="F24" s="7">
        <v>8.68</v>
      </c>
      <c r="G24" s="7">
        <v>127.32</v>
      </c>
      <c r="H24" s="7">
        <v>163.99</v>
      </c>
      <c r="I24" s="7">
        <v>1423.43</v>
      </c>
      <c r="J24" s="8">
        <v>1.4576460546641592</v>
      </c>
      <c r="L24" s="31">
        <v>8.68</v>
      </c>
      <c r="M24" s="32">
        <v>127.32</v>
      </c>
      <c r="N24" s="22">
        <v>164.01</v>
      </c>
      <c r="O24" s="32">
        <v>1423.61</v>
      </c>
      <c r="Q24" s="31">
        <f t="shared" si="1"/>
        <v>0</v>
      </c>
      <c r="R24" s="32">
        <f t="shared" si="0"/>
        <v>0</v>
      </c>
      <c r="S24" s="22">
        <f t="shared" si="0"/>
        <v>1.999999999998181E-2</v>
      </c>
      <c r="T24" s="32">
        <f t="shared" si="0"/>
        <v>0.17999999999983629</v>
      </c>
    </row>
    <row r="25" spans="1:20" x14ac:dyDescent="0.25">
      <c r="A25" s="5" t="s">
        <v>70</v>
      </c>
      <c r="B25" s="6" t="s">
        <v>41</v>
      </c>
      <c r="C25" s="5" t="s">
        <v>42</v>
      </c>
      <c r="D25" s="6" t="s">
        <v>16</v>
      </c>
      <c r="E25" s="6" t="s">
        <v>43</v>
      </c>
      <c r="F25" s="7">
        <v>40</v>
      </c>
      <c r="G25" s="7">
        <v>11.31</v>
      </c>
      <c r="H25" s="7">
        <v>14.57</v>
      </c>
      <c r="I25" s="7">
        <v>582.79999999999995</v>
      </c>
      <c r="J25" s="8">
        <v>0.59680920077437727</v>
      </c>
      <c r="L25" s="31">
        <v>40</v>
      </c>
      <c r="M25" s="32">
        <v>11.31</v>
      </c>
      <c r="N25" s="22">
        <v>14.57</v>
      </c>
      <c r="O25" s="32">
        <v>582.79999999999995</v>
      </c>
      <c r="Q25" s="31">
        <f t="shared" si="1"/>
        <v>0</v>
      </c>
      <c r="R25" s="32">
        <f t="shared" si="0"/>
        <v>0</v>
      </c>
      <c r="S25" s="22">
        <f t="shared" si="0"/>
        <v>0</v>
      </c>
      <c r="T25" s="32">
        <f t="shared" si="0"/>
        <v>0</v>
      </c>
    </row>
    <row r="26" spans="1:20" ht="16.5" x14ac:dyDescent="0.25">
      <c r="A26" s="5" t="s">
        <v>71</v>
      </c>
      <c r="B26" s="6" t="s">
        <v>45</v>
      </c>
      <c r="C26" s="5" t="s">
        <v>46</v>
      </c>
      <c r="D26" s="6" t="s">
        <v>16</v>
      </c>
      <c r="E26" s="6" t="s">
        <v>43</v>
      </c>
      <c r="F26" s="7">
        <v>40</v>
      </c>
      <c r="G26" s="7">
        <v>14.43</v>
      </c>
      <c r="H26" s="7">
        <v>18.59</v>
      </c>
      <c r="I26" s="7">
        <v>743.6</v>
      </c>
      <c r="J26" s="8">
        <v>0.76147447099489884</v>
      </c>
      <c r="L26" s="31">
        <v>40</v>
      </c>
      <c r="M26" s="32">
        <v>14.43</v>
      </c>
      <c r="N26" s="22">
        <v>18.59</v>
      </c>
      <c r="O26" s="32">
        <v>743.6</v>
      </c>
      <c r="Q26" s="31">
        <f t="shared" si="1"/>
        <v>0</v>
      </c>
      <c r="R26" s="32">
        <f t="shared" si="0"/>
        <v>0</v>
      </c>
      <c r="S26" s="22">
        <f t="shared" si="0"/>
        <v>0</v>
      </c>
      <c r="T26" s="32">
        <f t="shared" si="0"/>
        <v>0</v>
      </c>
    </row>
    <row r="27" spans="1:20" x14ac:dyDescent="0.25">
      <c r="A27" s="5" t="s">
        <v>72</v>
      </c>
      <c r="B27" s="6" t="s">
        <v>48</v>
      </c>
      <c r="C27" s="5" t="s">
        <v>49</v>
      </c>
      <c r="D27" s="6" t="s">
        <v>16</v>
      </c>
      <c r="E27" s="6" t="s">
        <v>43</v>
      </c>
      <c r="F27" s="7">
        <v>10</v>
      </c>
      <c r="G27" s="7">
        <v>11.52</v>
      </c>
      <c r="H27" s="7">
        <v>14.84</v>
      </c>
      <c r="I27" s="7">
        <v>148.4</v>
      </c>
      <c r="J27" s="8">
        <v>0.15196720211893891</v>
      </c>
      <c r="L27" s="31">
        <v>10</v>
      </c>
      <c r="M27" s="32">
        <v>11.52</v>
      </c>
      <c r="N27" s="22">
        <v>14.84</v>
      </c>
      <c r="O27" s="32">
        <v>148.4</v>
      </c>
      <c r="Q27" s="31">
        <f t="shared" si="1"/>
        <v>0</v>
      </c>
      <c r="R27" s="32">
        <f t="shared" si="0"/>
        <v>0</v>
      </c>
      <c r="S27" s="22">
        <f t="shared" si="0"/>
        <v>0</v>
      </c>
      <c r="T27" s="32">
        <f t="shared" si="0"/>
        <v>0</v>
      </c>
    </row>
    <row r="28" spans="1:20" ht="16.5" x14ac:dyDescent="0.25">
      <c r="A28" s="5" t="s">
        <v>73</v>
      </c>
      <c r="B28" s="6" t="s">
        <v>51</v>
      </c>
      <c r="C28" s="5" t="s">
        <v>52</v>
      </c>
      <c r="D28" s="6" t="s">
        <v>16</v>
      </c>
      <c r="E28" s="6" t="s">
        <v>43</v>
      </c>
      <c r="F28" s="7">
        <v>10</v>
      </c>
      <c r="G28" s="7">
        <v>17.8</v>
      </c>
      <c r="H28" s="7">
        <v>22.93</v>
      </c>
      <c r="I28" s="7">
        <v>229.3</v>
      </c>
      <c r="J28" s="8">
        <v>0.23481185610426344</v>
      </c>
      <c r="L28" s="31">
        <v>10</v>
      </c>
      <c r="M28" s="32">
        <v>17.8</v>
      </c>
      <c r="N28" s="22">
        <v>22.93</v>
      </c>
      <c r="O28" s="32">
        <v>229.3</v>
      </c>
      <c r="Q28" s="31">
        <f t="shared" si="1"/>
        <v>0</v>
      </c>
      <c r="R28" s="32">
        <f t="shared" si="0"/>
        <v>0</v>
      </c>
      <c r="S28" s="22">
        <f t="shared" si="0"/>
        <v>0</v>
      </c>
      <c r="T28" s="32">
        <f t="shared" si="0"/>
        <v>0</v>
      </c>
    </row>
    <row r="29" spans="1:20" ht="24.75" x14ac:dyDescent="0.25">
      <c r="A29" s="5" t="s">
        <v>74</v>
      </c>
      <c r="B29" s="6" t="s">
        <v>54</v>
      </c>
      <c r="C29" s="5" t="s">
        <v>55</v>
      </c>
      <c r="D29" s="6" t="s">
        <v>16</v>
      </c>
      <c r="E29" s="6" t="s">
        <v>33</v>
      </c>
      <c r="F29" s="7">
        <v>0.65</v>
      </c>
      <c r="G29" s="7">
        <v>619.22</v>
      </c>
      <c r="H29" s="7">
        <v>797.56</v>
      </c>
      <c r="I29" s="7">
        <v>518.41</v>
      </c>
      <c r="J29" s="8">
        <v>0.5308714100436599</v>
      </c>
      <c r="L29" s="31">
        <v>0.65</v>
      </c>
      <c r="M29" s="32">
        <v>619.22</v>
      </c>
      <c r="N29" s="22">
        <v>797.68</v>
      </c>
      <c r="O29" s="32">
        <v>518.49</v>
      </c>
      <c r="Q29" s="31">
        <f t="shared" si="1"/>
        <v>0</v>
      </c>
      <c r="R29" s="32">
        <f t="shared" si="0"/>
        <v>0</v>
      </c>
      <c r="S29" s="22">
        <f t="shared" si="0"/>
        <v>0.12000000000000455</v>
      </c>
      <c r="T29" s="32">
        <f t="shared" si="0"/>
        <v>8.0000000000040927E-2</v>
      </c>
    </row>
    <row r="30" spans="1:20" ht="16.5" x14ac:dyDescent="0.25">
      <c r="A30" s="5" t="s">
        <v>75</v>
      </c>
      <c r="B30" s="6" t="s">
        <v>57</v>
      </c>
      <c r="C30" s="5" t="s">
        <v>58</v>
      </c>
      <c r="D30" s="6" t="s">
        <v>16</v>
      </c>
      <c r="E30" s="6" t="s">
        <v>33</v>
      </c>
      <c r="F30" s="7">
        <v>0.65</v>
      </c>
      <c r="G30" s="7">
        <v>32.67</v>
      </c>
      <c r="H30" s="7">
        <v>42.08</v>
      </c>
      <c r="I30" s="7">
        <v>27.35</v>
      </c>
      <c r="J30" s="8">
        <v>2.8007432465990429E-2</v>
      </c>
      <c r="L30" s="31">
        <v>0.65</v>
      </c>
      <c r="M30" s="32">
        <v>32.67</v>
      </c>
      <c r="N30" s="22">
        <v>42.09</v>
      </c>
      <c r="O30" s="32">
        <v>27.36</v>
      </c>
      <c r="Q30" s="31">
        <f t="shared" si="1"/>
        <v>0</v>
      </c>
      <c r="R30" s="32">
        <f t="shared" si="0"/>
        <v>0</v>
      </c>
      <c r="S30" s="22">
        <f t="shared" si="0"/>
        <v>1.0000000000005116E-2</v>
      </c>
      <c r="T30" s="32">
        <f t="shared" si="0"/>
        <v>9.9999999999980105E-3</v>
      </c>
    </row>
    <row r="31" spans="1:20" ht="16.5" x14ac:dyDescent="0.25">
      <c r="A31" s="5" t="s">
        <v>76</v>
      </c>
      <c r="B31" s="6" t="s">
        <v>60</v>
      </c>
      <c r="C31" s="5" t="s">
        <v>61</v>
      </c>
      <c r="D31" s="6" t="s">
        <v>16</v>
      </c>
      <c r="E31" s="6" t="s">
        <v>17</v>
      </c>
      <c r="F31" s="7">
        <v>10.54</v>
      </c>
      <c r="G31" s="7">
        <v>47.76</v>
      </c>
      <c r="H31" s="7">
        <v>61.51</v>
      </c>
      <c r="I31" s="7">
        <v>648.32000000000005</v>
      </c>
      <c r="J31" s="8">
        <v>0.66390415416273918</v>
      </c>
      <c r="L31" s="31">
        <v>10.540000000000001</v>
      </c>
      <c r="M31" s="32">
        <v>47.76</v>
      </c>
      <c r="N31" s="22">
        <v>61.52</v>
      </c>
      <c r="O31" s="32">
        <v>648.41999999999996</v>
      </c>
      <c r="Q31" s="31">
        <f t="shared" si="1"/>
        <v>0</v>
      </c>
      <c r="R31" s="32">
        <f t="shared" si="0"/>
        <v>0</v>
      </c>
      <c r="S31" s="22">
        <f t="shared" si="0"/>
        <v>1.0000000000005116E-2</v>
      </c>
      <c r="T31" s="32">
        <f t="shared" si="0"/>
        <v>9.9999999999909051E-2</v>
      </c>
    </row>
    <row r="32" spans="1:20" x14ac:dyDescent="0.25">
      <c r="A32" s="5" t="s">
        <v>77</v>
      </c>
      <c r="B32" s="6" t="s">
        <v>63</v>
      </c>
      <c r="C32" s="5" t="s">
        <v>64</v>
      </c>
      <c r="D32" s="6" t="s">
        <v>16</v>
      </c>
      <c r="E32" s="6" t="s">
        <v>33</v>
      </c>
      <c r="F32" s="7">
        <v>0.88</v>
      </c>
      <c r="G32" s="7">
        <v>40.99</v>
      </c>
      <c r="H32" s="7">
        <v>52.8</v>
      </c>
      <c r="I32" s="7">
        <v>46.46</v>
      </c>
      <c r="J32" s="8">
        <v>4.7576793870929258E-2</v>
      </c>
      <c r="L32" s="31">
        <v>0.88</v>
      </c>
      <c r="M32" s="32">
        <v>40.99</v>
      </c>
      <c r="N32" s="22">
        <v>52.8</v>
      </c>
      <c r="O32" s="32">
        <v>46.46</v>
      </c>
      <c r="Q32" s="31">
        <f t="shared" si="1"/>
        <v>0</v>
      </c>
      <c r="R32" s="32">
        <f t="shared" si="0"/>
        <v>0</v>
      </c>
      <c r="S32" s="22">
        <f t="shared" si="0"/>
        <v>0</v>
      </c>
      <c r="T32" s="32">
        <f t="shared" si="0"/>
        <v>0</v>
      </c>
    </row>
    <row r="33" spans="1:20" ht="20.100000000000001" customHeight="1" x14ac:dyDescent="0.25">
      <c r="A33" s="2" t="s">
        <v>78</v>
      </c>
      <c r="B33" s="13" t="s">
        <v>79</v>
      </c>
      <c r="C33" s="13"/>
      <c r="D33" s="13"/>
      <c r="E33" s="13"/>
      <c r="F33" s="13"/>
      <c r="G33" s="13"/>
      <c r="H33" s="13"/>
      <c r="I33" s="3">
        <v>43687.67</v>
      </c>
      <c r="J33" s="4">
        <v>44.737823295117956</v>
      </c>
      <c r="L33" s="23"/>
      <c r="M33" s="24"/>
      <c r="N33" s="25"/>
      <c r="O33" s="26">
        <v>43885.549999999996</v>
      </c>
      <c r="Q33" s="23">
        <f t="shared" si="1"/>
        <v>0</v>
      </c>
      <c r="R33" s="24">
        <f t="shared" si="0"/>
        <v>0</v>
      </c>
      <c r="S33" s="25">
        <f t="shared" si="0"/>
        <v>0</v>
      </c>
      <c r="T33" s="26">
        <f t="shared" si="0"/>
        <v>197.87999999999738</v>
      </c>
    </row>
    <row r="34" spans="1:20" ht="20.100000000000001" customHeight="1" x14ac:dyDescent="0.25">
      <c r="A34" s="2" t="s">
        <v>80</v>
      </c>
      <c r="B34" s="13" t="s">
        <v>81</v>
      </c>
      <c r="C34" s="13"/>
      <c r="D34" s="13"/>
      <c r="E34" s="13"/>
      <c r="F34" s="13"/>
      <c r="G34" s="13"/>
      <c r="H34" s="13"/>
      <c r="I34" s="3">
        <v>13469.37</v>
      </c>
      <c r="J34" s="4">
        <v>13.793143350436472</v>
      </c>
      <c r="L34" s="27"/>
      <c r="M34" s="28"/>
      <c r="N34" s="29"/>
      <c r="O34" s="30">
        <v>13660.779999999997</v>
      </c>
      <c r="Q34" s="27">
        <f t="shared" si="1"/>
        <v>0</v>
      </c>
      <c r="R34" s="28">
        <f t="shared" si="0"/>
        <v>0</v>
      </c>
      <c r="S34" s="29">
        <f t="shared" si="0"/>
        <v>0</v>
      </c>
      <c r="T34" s="30">
        <f t="shared" si="0"/>
        <v>191.40999999999622</v>
      </c>
    </row>
    <row r="35" spans="1:20" ht="24.75" x14ac:dyDescent="0.25">
      <c r="A35" s="5" t="s">
        <v>82</v>
      </c>
      <c r="B35" s="6" t="s">
        <v>83</v>
      </c>
      <c r="C35" s="5" t="s">
        <v>84</v>
      </c>
      <c r="D35" s="6" t="s">
        <v>16</v>
      </c>
      <c r="E35" s="6" t="s">
        <v>17</v>
      </c>
      <c r="F35" s="7">
        <v>40.4</v>
      </c>
      <c r="G35" s="7">
        <v>81.84</v>
      </c>
      <c r="H35" s="7">
        <v>105.41</v>
      </c>
      <c r="I35" s="7">
        <v>4258.5600000000004</v>
      </c>
      <c r="J35" s="8">
        <v>4.3609262011834815</v>
      </c>
      <c r="L35" s="31">
        <v>40.4</v>
      </c>
      <c r="M35" s="32">
        <v>81.84</v>
      </c>
      <c r="N35" s="22">
        <v>105.43</v>
      </c>
      <c r="O35" s="32">
        <v>4259.37</v>
      </c>
      <c r="Q35" s="31">
        <f t="shared" si="1"/>
        <v>0</v>
      </c>
      <c r="R35" s="32">
        <f t="shared" si="0"/>
        <v>0</v>
      </c>
      <c r="S35" s="22">
        <f t="shared" si="0"/>
        <v>2.0000000000010232E-2</v>
      </c>
      <c r="T35" s="32">
        <f t="shared" si="0"/>
        <v>0.80999999999949068</v>
      </c>
    </row>
    <row r="36" spans="1:20" x14ac:dyDescent="0.25">
      <c r="A36" s="5" t="s">
        <v>85</v>
      </c>
      <c r="B36" s="6" t="s">
        <v>48</v>
      </c>
      <c r="C36" s="5" t="s">
        <v>49</v>
      </c>
      <c r="D36" s="6" t="s">
        <v>16</v>
      </c>
      <c r="E36" s="6" t="s">
        <v>43</v>
      </c>
      <c r="F36" s="7">
        <v>53</v>
      </c>
      <c r="G36" s="7">
        <v>11.52</v>
      </c>
      <c r="H36" s="7">
        <v>14.84</v>
      </c>
      <c r="I36" s="7">
        <v>786.52</v>
      </c>
      <c r="J36" s="8">
        <v>0.8054261712303763</v>
      </c>
      <c r="L36" s="31">
        <v>53</v>
      </c>
      <c r="M36" s="32">
        <v>14.3</v>
      </c>
      <c r="N36" s="22">
        <v>18.420000000000002</v>
      </c>
      <c r="O36" s="32">
        <v>976.26</v>
      </c>
      <c r="Q36" s="31">
        <f t="shared" si="1"/>
        <v>0</v>
      </c>
      <c r="R36" s="32">
        <f t="shared" si="1"/>
        <v>2.7800000000000011</v>
      </c>
      <c r="S36" s="22">
        <f t="shared" si="1"/>
        <v>3.5800000000000018</v>
      </c>
      <c r="T36" s="32">
        <f t="shared" si="1"/>
        <v>189.74</v>
      </c>
    </row>
    <row r="37" spans="1:20" ht="16.5" x14ac:dyDescent="0.25">
      <c r="A37" s="5" t="s">
        <v>86</v>
      </c>
      <c r="B37" s="6" t="s">
        <v>87</v>
      </c>
      <c r="C37" s="5" t="s">
        <v>88</v>
      </c>
      <c r="D37" s="6" t="s">
        <v>16</v>
      </c>
      <c r="E37" s="6" t="s">
        <v>43</v>
      </c>
      <c r="F37" s="7">
        <v>53</v>
      </c>
      <c r="G37" s="7">
        <v>14.98</v>
      </c>
      <c r="H37" s="7">
        <v>19.29</v>
      </c>
      <c r="I37" s="7">
        <v>1022.37</v>
      </c>
      <c r="J37" s="8">
        <v>1.0469454745979756</v>
      </c>
      <c r="L37" s="31">
        <v>53</v>
      </c>
      <c r="M37" s="32">
        <v>14.98</v>
      </c>
      <c r="N37" s="22">
        <v>19.3</v>
      </c>
      <c r="O37" s="32">
        <v>1022.9</v>
      </c>
      <c r="Q37" s="31">
        <f t="shared" si="1"/>
        <v>0</v>
      </c>
      <c r="R37" s="32">
        <f t="shared" si="1"/>
        <v>0</v>
      </c>
      <c r="S37" s="22">
        <f t="shared" si="1"/>
        <v>1.0000000000001563E-2</v>
      </c>
      <c r="T37" s="32">
        <f t="shared" si="1"/>
        <v>0.52999999999997272</v>
      </c>
    </row>
    <row r="38" spans="1:20" x14ac:dyDescent="0.25">
      <c r="A38" s="5" t="s">
        <v>89</v>
      </c>
      <c r="B38" s="6" t="s">
        <v>90</v>
      </c>
      <c r="C38" s="5" t="s">
        <v>91</v>
      </c>
      <c r="D38" s="6" t="s">
        <v>16</v>
      </c>
      <c r="E38" s="6" t="s">
        <v>43</v>
      </c>
      <c r="F38" s="7">
        <v>197</v>
      </c>
      <c r="G38" s="7">
        <v>9.73</v>
      </c>
      <c r="H38" s="7">
        <v>12.53</v>
      </c>
      <c r="I38" s="7">
        <v>2468.41</v>
      </c>
      <c r="J38" s="8">
        <v>2.5277450227925202</v>
      </c>
      <c r="L38" s="31">
        <v>197</v>
      </c>
      <c r="M38" s="32">
        <v>9.73</v>
      </c>
      <c r="N38" s="22">
        <v>12.53</v>
      </c>
      <c r="O38" s="32">
        <v>2468.41</v>
      </c>
      <c r="Q38" s="31">
        <f t="shared" si="1"/>
        <v>0</v>
      </c>
      <c r="R38" s="32">
        <f t="shared" si="1"/>
        <v>0</v>
      </c>
      <c r="S38" s="22">
        <f t="shared" si="1"/>
        <v>0</v>
      </c>
      <c r="T38" s="32">
        <f t="shared" si="1"/>
        <v>0</v>
      </c>
    </row>
    <row r="39" spans="1:20" ht="16.5" x14ac:dyDescent="0.25">
      <c r="A39" s="5" t="s">
        <v>92</v>
      </c>
      <c r="B39" s="6" t="s">
        <v>93</v>
      </c>
      <c r="C39" s="5" t="s">
        <v>94</v>
      </c>
      <c r="D39" s="6" t="s">
        <v>16</v>
      </c>
      <c r="E39" s="6" t="s">
        <v>43</v>
      </c>
      <c r="F39" s="7">
        <v>197</v>
      </c>
      <c r="G39" s="7">
        <v>11.07</v>
      </c>
      <c r="H39" s="7">
        <v>14.26</v>
      </c>
      <c r="I39" s="7">
        <v>2809.22</v>
      </c>
      <c r="J39" s="8">
        <v>2.876747328413515</v>
      </c>
      <c r="L39" s="31">
        <v>197</v>
      </c>
      <c r="M39" s="32">
        <v>11.07</v>
      </c>
      <c r="N39" s="22">
        <v>14.26</v>
      </c>
      <c r="O39" s="32">
        <v>2809.22</v>
      </c>
      <c r="Q39" s="31">
        <f t="shared" si="1"/>
        <v>0</v>
      </c>
      <c r="R39" s="32">
        <f t="shared" si="1"/>
        <v>0</v>
      </c>
      <c r="S39" s="22">
        <f t="shared" si="1"/>
        <v>0</v>
      </c>
      <c r="T39" s="32">
        <f t="shared" si="1"/>
        <v>0</v>
      </c>
    </row>
    <row r="40" spans="1:20" ht="24.75" x14ac:dyDescent="0.25">
      <c r="A40" s="5" t="s">
        <v>95</v>
      </c>
      <c r="B40" s="6" t="s">
        <v>54</v>
      </c>
      <c r="C40" s="5" t="s">
        <v>55</v>
      </c>
      <c r="D40" s="6" t="s">
        <v>16</v>
      </c>
      <c r="E40" s="6" t="s">
        <v>33</v>
      </c>
      <c r="F40" s="7">
        <v>2.5299999999999998</v>
      </c>
      <c r="G40" s="7">
        <v>619.22</v>
      </c>
      <c r="H40" s="7">
        <v>797.56</v>
      </c>
      <c r="I40" s="7">
        <v>2017.83</v>
      </c>
      <c r="J40" s="8">
        <v>2.0663340933400169</v>
      </c>
      <c r="L40" s="31">
        <v>2.5299999999999998</v>
      </c>
      <c r="M40" s="32">
        <v>619.22</v>
      </c>
      <c r="N40" s="22">
        <v>797.68</v>
      </c>
      <c r="O40" s="32">
        <v>2018.13</v>
      </c>
      <c r="Q40" s="31">
        <f t="shared" si="1"/>
        <v>0</v>
      </c>
      <c r="R40" s="32">
        <f t="shared" si="1"/>
        <v>0</v>
      </c>
      <c r="S40" s="22">
        <f t="shared" si="1"/>
        <v>0.12000000000000455</v>
      </c>
      <c r="T40" s="32">
        <f t="shared" si="1"/>
        <v>0.3000000000001819</v>
      </c>
    </row>
    <row r="41" spans="1:20" ht="16.5" x14ac:dyDescent="0.25">
      <c r="A41" s="5" t="s">
        <v>96</v>
      </c>
      <c r="B41" s="6" t="s">
        <v>57</v>
      </c>
      <c r="C41" s="5" t="s">
        <v>58</v>
      </c>
      <c r="D41" s="6" t="s">
        <v>16</v>
      </c>
      <c r="E41" s="6" t="s">
        <v>33</v>
      </c>
      <c r="F41" s="7">
        <v>2.5299999999999998</v>
      </c>
      <c r="G41" s="7">
        <v>32.67</v>
      </c>
      <c r="H41" s="7">
        <v>42.08</v>
      </c>
      <c r="I41" s="7">
        <v>106.46</v>
      </c>
      <c r="J41" s="8">
        <v>0.10901905887858651</v>
      </c>
      <c r="L41" s="31">
        <v>2.5299999999999998</v>
      </c>
      <c r="M41" s="32">
        <v>32.67</v>
      </c>
      <c r="N41" s="22">
        <v>42.09</v>
      </c>
      <c r="O41" s="32">
        <v>106.49</v>
      </c>
      <c r="Q41" s="31">
        <f t="shared" si="1"/>
        <v>0</v>
      </c>
      <c r="R41" s="32">
        <f t="shared" si="1"/>
        <v>0</v>
      </c>
      <c r="S41" s="22">
        <f t="shared" si="1"/>
        <v>1.0000000000005116E-2</v>
      </c>
      <c r="T41" s="32">
        <f t="shared" si="1"/>
        <v>3.0000000000001137E-2</v>
      </c>
    </row>
    <row r="42" spans="1:20" ht="20.100000000000001" customHeight="1" x14ac:dyDescent="0.25">
      <c r="A42" s="2" t="s">
        <v>97</v>
      </c>
      <c r="B42" s="13" t="s">
        <v>98</v>
      </c>
      <c r="C42" s="13"/>
      <c r="D42" s="13"/>
      <c r="E42" s="13"/>
      <c r="F42" s="13"/>
      <c r="G42" s="13"/>
      <c r="H42" s="13"/>
      <c r="I42" s="3">
        <v>18560.96</v>
      </c>
      <c r="J42" s="4">
        <v>19.007123718608764</v>
      </c>
      <c r="L42" s="27"/>
      <c r="M42" s="28"/>
      <c r="N42" s="29"/>
      <c r="O42" s="33">
        <v>18566.490000000002</v>
      </c>
      <c r="Q42" s="27">
        <f t="shared" si="1"/>
        <v>0</v>
      </c>
      <c r="R42" s="28">
        <f t="shared" si="1"/>
        <v>0</v>
      </c>
      <c r="S42" s="29">
        <f t="shared" si="1"/>
        <v>0</v>
      </c>
      <c r="T42" s="33">
        <f t="shared" si="1"/>
        <v>5.5300000000024738</v>
      </c>
    </row>
    <row r="43" spans="1:20" ht="24.75" x14ac:dyDescent="0.25">
      <c r="A43" s="5" t="s">
        <v>99</v>
      </c>
      <c r="B43" s="6" t="s">
        <v>100</v>
      </c>
      <c r="C43" s="5" t="s">
        <v>101</v>
      </c>
      <c r="D43" s="6" t="s">
        <v>16</v>
      </c>
      <c r="E43" s="6" t="s">
        <v>17</v>
      </c>
      <c r="F43" s="7">
        <v>47.08</v>
      </c>
      <c r="G43" s="7">
        <v>140.81</v>
      </c>
      <c r="H43" s="7">
        <v>181.36</v>
      </c>
      <c r="I43" s="7">
        <v>8538.43</v>
      </c>
      <c r="J43" s="8">
        <v>8.7436746468221802</v>
      </c>
      <c r="L43" s="31">
        <v>47.08</v>
      </c>
      <c r="M43" s="32">
        <v>140.81</v>
      </c>
      <c r="N43" s="22">
        <v>181.39</v>
      </c>
      <c r="O43" s="32">
        <v>8539.84</v>
      </c>
      <c r="Q43" s="31">
        <f t="shared" si="1"/>
        <v>0</v>
      </c>
      <c r="R43" s="32">
        <f t="shared" si="1"/>
        <v>0</v>
      </c>
      <c r="S43" s="22">
        <f t="shared" si="1"/>
        <v>2.9999999999972715E-2</v>
      </c>
      <c r="T43" s="32">
        <f t="shared" si="1"/>
        <v>1.4099999999998545</v>
      </c>
    </row>
    <row r="44" spans="1:20" x14ac:dyDescent="0.25">
      <c r="A44" s="5" t="s">
        <v>102</v>
      </c>
      <c r="B44" s="6" t="s">
        <v>48</v>
      </c>
      <c r="C44" s="5" t="s">
        <v>49</v>
      </c>
      <c r="D44" s="6" t="s">
        <v>16</v>
      </c>
      <c r="E44" s="6" t="s">
        <v>43</v>
      </c>
      <c r="F44" s="7">
        <v>41</v>
      </c>
      <c r="G44" s="7">
        <v>11.52</v>
      </c>
      <c r="H44" s="7">
        <v>14.84</v>
      </c>
      <c r="I44" s="7">
        <v>608.44000000000005</v>
      </c>
      <c r="J44" s="8">
        <v>0.62306552868764964</v>
      </c>
      <c r="L44" s="31">
        <v>41</v>
      </c>
      <c r="M44" s="32">
        <v>11.55</v>
      </c>
      <c r="N44" s="22">
        <v>14.88</v>
      </c>
      <c r="O44" s="32">
        <v>610.08000000000004</v>
      </c>
      <c r="Q44" s="31">
        <f t="shared" si="1"/>
        <v>0</v>
      </c>
      <c r="R44" s="32">
        <f t="shared" si="1"/>
        <v>3.0000000000001137E-2</v>
      </c>
      <c r="S44" s="22">
        <f t="shared" si="1"/>
        <v>4.0000000000000924E-2</v>
      </c>
      <c r="T44" s="32">
        <f t="shared" si="1"/>
        <v>1.6399999999999864</v>
      </c>
    </row>
    <row r="45" spans="1:20" ht="16.5" x14ac:dyDescent="0.25">
      <c r="A45" s="5" t="s">
        <v>103</v>
      </c>
      <c r="B45" s="6" t="s">
        <v>87</v>
      </c>
      <c r="C45" s="5" t="s">
        <v>88</v>
      </c>
      <c r="D45" s="6" t="s">
        <v>16</v>
      </c>
      <c r="E45" s="6" t="s">
        <v>43</v>
      </c>
      <c r="F45" s="7">
        <v>41</v>
      </c>
      <c r="G45" s="7">
        <v>14.98</v>
      </c>
      <c r="H45" s="7">
        <v>19.29</v>
      </c>
      <c r="I45" s="7">
        <v>790.89</v>
      </c>
      <c r="J45" s="8">
        <v>0.80990121619843403</v>
      </c>
      <c r="L45" s="31">
        <v>41</v>
      </c>
      <c r="M45" s="32">
        <v>14.98</v>
      </c>
      <c r="N45" s="22">
        <v>19.3</v>
      </c>
      <c r="O45" s="32">
        <v>791.3</v>
      </c>
      <c r="Q45" s="31">
        <f t="shared" si="1"/>
        <v>0</v>
      </c>
      <c r="R45" s="32">
        <f t="shared" si="1"/>
        <v>0</v>
      </c>
      <c r="S45" s="22">
        <f t="shared" si="1"/>
        <v>1.0000000000001563E-2</v>
      </c>
      <c r="T45" s="32">
        <f t="shared" si="1"/>
        <v>0.40999999999996817</v>
      </c>
    </row>
    <row r="46" spans="1:20" x14ac:dyDescent="0.25">
      <c r="A46" s="5" t="s">
        <v>104</v>
      </c>
      <c r="B46" s="6" t="s">
        <v>105</v>
      </c>
      <c r="C46" s="5" t="s">
        <v>106</v>
      </c>
      <c r="D46" s="6" t="s">
        <v>16</v>
      </c>
      <c r="E46" s="6" t="s">
        <v>43</v>
      </c>
      <c r="F46" s="7">
        <v>18</v>
      </c>
      <c r="G46" s="7">
        <v>12.16</v>
      </c>
      <c r="H46" s="7">
        <v>15.66</v>
      </c>
      <c r="I46" s="7">
        <v>281.88</v>
      </c>
      <c r="J46" s="8">
        <v>0.28865576100597373</v>
      </c>
      <c r="L46" s="31">
        <v>18</v>
      </c>
      <c r="M46" s="32">
        <v>12.16</v>
      </c>
      <c r="N46" s="22">
        <v>15.66</v>
      </c>
      <c r="O46" s="32">
        <v>281.88</v>
      </c>
      <c r="Q46" s="31">
        <f t="shared" si="1"/>
        <v>0</v>
      </c>
      <c r="R46" s="32">
        <f t="shared" si="1"/>
        <v>0</v>
      </c>
      <c r="S46" s="22">
        <f t="shared" si="1"/>
        <v>0</v>
      </c>
      <c r="T46" s="32">
        <f t="shared" si="1"/>
        <v>0</v>
      </c>
    </row>
    <row r="47" spans="1:20" ht="16.5" x14ac:dyDescent="0.25">
      <c r="A47" s="5" t="s">
        <v>107</v>
      </c>
      <c r="B47" s="6" t="s">
        <v>108</v>
      </c>
      <c r="C47" s="5" t="s">
        <v>109</v>
      </c>
      <c r="D47" s="6" t="s">
        <v>16</v>
      </c>
      <c r="E47" s="6" t="s">
        <v>43</v>
      </c>
      <c r="F47" s="7">
        <v>18</v>
      </c>
      <c r="G47" s="7">
        <v>14.3</v>
      </c>
      <c r="H47" s="7">
        <v>18.420000000000002</v>
      </c>
      <c r="I47" s="7">
        <v>331.56</v>
      </c>
      <c r="J47" s="8">
        <v>0.33952995643231393</v>
      </c>
      <c r="L47" s="31">
        <v>18</v>
      </c>
      <c r="M47" s="32">
        <v>14.3</v>
      </c>
      <c r="N47" s="22">
        <v>18.420000000000002</v>
      </c>
      <c r="O47" s="32">
        <v>331.56</v>
      </c>
      <c r="Q47" s="31">
        <f t="shared" si="1"/>
        <v>0</v>
      </c>
      <c r="R47" s="32">
        <f t="shared" si="1"/>
        <v>0</v>
      </c>
      <c r="S47" s="22">
        <f t="shared" si="1"/>
        <v>0</v>
      </c>
      <c r="T47" s="32">
        <f t="shared" si="1"/>
        <v>0</v>
      </c>
    </row>
    <row r="48" spans="1:20" x14ac:dyDescent="0.25">
      <c r="A48" s="5" t="s">
        <v>110</v>
      </c>
      <c r="B48" s="6" t="s">
        <v>41</v>
      </c>
      <c r="C48" s="5" t="s">
        <v>42</v>
      </c>
      <c r="D48" s="6" t="s">
        <v>16</v>
      </c>
      <c r="E48" s="6" t="s">
        <v>43</v>
      </c>
      <c r="F48" s="7">
        <v>106</v>
      </c>
      <c r="G48" s="7">
        <v>11.31</v>
      </c>
      <c r="H48" s="7">
        <v>14.57</v>
      </c>
      <c r="I48" s="7">
        <v>1544.42</v>
      </c>
      <c r="J48" s="8">
        <v>1.5815443820521</v>
      </c>
      <c r="L48" s="31">
        <v>106</v>
      </c>
      <c r="M48" s="32">
        <v>11.31</v>
      </c>
      <c r="N48" s="22">
        <v>14.57</v>
      </c>
      <c r="O48" s="32">
        <v>1544.42</v>
      </c>
      <c r="Q48" s="31">
        <f t="shared" si="1"/>
        <v>0</v>
      </c>
      <c r="R48" s="32">
        <f t="shared" si="1"/>
        <v>0</v>
      </c>
      <c r="S48" s="22">
        <f t="shared" si="1"/>
        <v>0</v>
      </c>
      <c r="T48" s="32">
        <f t="shared" si="1"/>
        <v>0</v>
      </c>
    </row>
    <row r="49" spans="1:20" ht="16.5" x14ac:dyDescent="0.25">
      <c r="A49" s="5" t="s">
        <v>111</v>
      </c>
      <c r="B49" s="6" t="s">
        <v>112</v>
      </c>
      <c r="C49" s="5" t="s">
        <v>113</v>
      </c>
      <c r="D49" s="6" t="s">
        <v>16</v>
      </c>
      <c r="E49" s="6" t="s">
        <v>43</v>
      </c>
      <c r="F49" s="7">
        <v>106</v>
      </c>
      <c r="G49" s="7">
        <v>13</v>
      </c>
      <c r="H49" s="7">
        <v>16.739999999999998</v>
      </c>
      <c r="I49" s="7">
        <v>1774.44</v>
      </c>
      <c r="J49" s="8">
        <v>1.8170935453364554</v>
      </c>
      <c r="L49" s="31">
        <v>106</v>
      </c>
      <c r="M49" s="32">
        <v>13</v>
      </c>
      <c r="N49" s="22">
        <v>16.75</v>
      </c>
      <c r="O49" s="32">
        <v>1775.5</v>
      </c>
      <c r="Q49" s="31">
        <f t="shared" si="1"/>
        <v>0</v>
      </c>
      <c r="R49" s="32">
        <f t="shared" si="1"/>
        <v>0</v>
      </c>
      <c r="S49" s="22">
        <f t="shared" si="1"/>
        <v>1.0000000000001563E-2</v>
      </c>
      <c r="T49" s="32">
        <f t="shared" si="1"/>
        <v>1.0599999999999454</v>
      </c>
    </row>
    <row r="50" spans="1:20" x14ac:dyDescent="0.25">
      <c r="A50" s="5" t="s">
        <v>114</v>
      </c>
      <c r="B50" s="6" t="s">
        <v>90</v>
      </c>
      <c r="C50" s="5" t="s">
        <v>91</v>
      </c>
      <c r="D50" s="6" t="s">
        <v>16</v>
      </c>
      <c r="E50" s="6" t="s">
        <v>43</v>
      </c>
      <c r="F50" s="7">
        <v>20</v>
      </c>
      <c r="G50" s="7">
        <v>9.73</v>
      </c>
      <c r="H50" s="7">
        <v>12.53</v>
      </c>
      <c r="I50" s="7">
        <v>250.6</v>
      </c>
      <c r="J50" s="8">
        <v>0.25662386018198174</v>
      </c>
      <c r="L50" s="31">
        <v>20</v>
      </c>
      <c r="M50" s="32">
        <v>9.73</v>
      </c>
      <c r="N50" s="22">
        <v>12.53</v>
      </c>
      <c r="O50" s="32">
        <v>250.6</v>
      </c>
      <c r="Q50" s="31">
        <f t="shared" si="1"/>
        <v>0</v>
      </c>
      <c r="R50" s="32">
        <f t="shared" si="1"/>
        <v>0</v>
      </c>
      <c r="S50" s="22">
        <f t="shared" si="1"/>
        <v>0</v>
      </c>
      <c r="T50" s="32">
        <f t="shared" si="1"/>
        <v>0</v>
      </c>
    </row>
    <row r="51" spans="1:20" ht="16.5" x14ac:dyDescent="0.25">
      <c r="A51" s="5" t="s">
        <v>115</v>
      </c>
      <c r="B51" s="6" t="s">
        <v>93</v>
      </c>
      <c r="C51" s="5" t="s">
        <v>94</v>
      </c>
      <c r="D51" s="6" t="s">
        <v>16</v>
      </c>
      <c r="E51" s="6" t="s">
        <v>43</v>
      </c>
      <c r="F51" s="7">
        <v>20</v>
      </c>
      <c r="G51" s="7">
        <v>11.07</v>
      </c>
      <c r="H51" s="7">
        <v>14.26</v>
      </c>
      <c r="I51" s="7">
        <v>285.2</v>
      </c>
      <c r="J51" s="8">
        <v>0.29205556633639745</v>
      </c>
      <c r="L51" s="31">
        <v>20</v>
      </c>
      <c r="M51" s="32">
        <v>11.07</v>
      </c>
      <c r="N51" s="22">
        <v>14.26</v>
      </c>
      <c r="O51" s="32">
        <v>285.2</v>
      </c>
      <c r="Q51" s="31">
        <f t="shared" si="1"/>
        <v>0</v>
      </c>
      <c r="R51" s="32">
        <f t="shared" si="1"/>
        <v>0</v>
      </c>
      <c r="S51" s="22">
        <f t="shared" si="1"/>
        <v>0</v>
      </c>
      <c r="T51" s="32">
        <f t="shared" si="1"/>
        <v>0</v>
      </c>
    </row>
    <row r="52" spans="1:20" x14ac:dyDescent="0.25">
      <c r="A52" s="5" t="s">
        <v>116</v>
      </c>
      <c r="B52" s="6" t="s">
        <v>117</v>
      </c>
      <c r="C52" s="5" t="s">
        <v>118</v>
      </c>
      <c r="D52" s="6" t="s">
        <v>16</v>
      </c>
      <c r="E52" s="6" t="s">
        <v>43</v>
      </c>
      <c r="F52" s="7">
        <v>62</v>
      </c>
      <c r="G52" s="7">
        <v>9.67</v>
      </c>
      <c r="H52" s="7">
        <v>12.45</v>
      </c>
      <c r="I52" s="7">
        <v>771.9</v>
      </c>
      <c r="J52" s="8">
        <v>0.79045473932351051</v>
      </c>
      <c r="L52" s="31">
        <v>62</v>
      </c>
      <c r="M52" s="32">
        <v>9.67</v>
      </c>
      <c r="N52" s="22">
        <v>12.46</v>
      </c>
      <c r="O52" s="32">
        <v>772.52</v>
      </c>
      <c r="Q52" s="31">
        <f t="shared" si="1"/>
        <v>0</v>
      </c>
      <c r="R52" s="32">
        <f t="shared" si="1"/>
        <v>0</v>
      </c>
      <c r="S52" s="22">
        <f t="shared" si="1"/>
        <v>1.0000000000001563E-2</v>
      </c>
      <c r="T52" s="32">
        <f t="shared" si="1"/>
        <v>0.62000000000000455</v>
      </c>
    </row>
    <row r="53" spans="1:20" ht="16.5" x14ac:dyDescent="0.25">
      <c r="A53" s="5" t="s">
        <v>119</v>
      </c>
      <c r="B53" s="6" t="s">
        <v>120</v>
      </c>
      <c r="C53" s="5" t="s">
        <v>121</v>
      </c>
      <c r="D53" s="6" t="s">
        <v>16</v>
      </c>
      <c r="E53" s="6" t="s">
        <v>43</v>
      </c>
      <c r="F53" s="7">
        <v>62</v>
      </c>
      <c r="G53" s="7">
        <v>10.82</v>
      </c>
      <c r="H53" s="7">
        <v>13.94</v>
      </c>
      <c r="I53" s="7">
        <v>864.28</v>
      </c>
      <c r="J53" s="8">
        <v>0.88505534668030006</v>
      </c>
      <c r="L53" s="31">
        <v>62</v>
      </c>
      <c r="M53" s="32">
        <v>10.82</v>
      </c>
      <c r="N53" s="22">
        <v>13.94</v>
      </c>
      <c r="O53" s="32">
        <v>864.28</v>
      </c>
      <c r="Q53" s="31">
        <f t="shared" si="1"/>
        <v>0</v>
      </c>
      <c r="R53" s="32">
        <f t="shared" si="1"/>
        <v>0</v>
      </c>
      <c r="S53" s="22">
        <f t="shared" si="1"/>
        <v>0</v>
      </c>
      <c r="T53" s="32">
        <f t="shared" si="1"/>
        <v>0</v>
      </c>
    </row>
    <row r="54" spans="1:20" ht="24.75" x14ac:dyDescent="0.25">
      <c r="A54" s="5" t="s">
        <v>122</v>
      </c>
      <c r="B54" s="6" t="s">
        <v>54</v>
      </c>
      <c r="C54" s="5" t="s">
        <v>55</v>
      </c>
      <c r="D54" s="6" t="s">
        <v>16</v>
      </c>
      <c r="E54" s="6" t="s">
        <v>33</v>
      </c>
      <c r="F54" s="7">
        <v>3</v>
      </c>
      <c r="G54" s="7">
        <v>619.22</v>
      </c>
      <c r="H54" s="7">
        <v>797.56</v>
      </c>
      <c r="I54" s="7">
        <v>2392.6799999999998</v>
      </c>
      <c r="J54" s="8">
        <v>2.4501946439753555</v>
      </c>
      <c r="L54" s="31">
        <v>3</v>
      </c>
      <c r="M54" s="32">
        <v>619.22</v>
      </c>
      <c r="N54" s="22">
        <v>797.68</v>
      </c>
      <c r="O54" s="32">
        <v>2393.04</v>
      </c>
      <c r="Q54" s="31">
        <f t="shared" si="1"/>
        <v>0</v>
      </c>
      <c r="R54" s="32">
        <f t="shared" si="1"/>
        <v>0</v>
      </c>
      <c r="S54" s="22">
        <f t="shared" si="1"/>
        <v>0.12000000000000455</v>
      </c>
      <c r="T54" s="32">
        <f t="shared" si="1"/>
        <v>0.36000000000012733</v>
      </c>
    </row>
    <row r="55" spans="1:20" ht="16.5" x14ac:dyDescent="0.25">
      <c r="A55" s="5" t="s">
        <v>123</v>
      </c>
      <c r="B55" s="6" t="s">
        <v>57</v>
      </c>
      <c r="C55" s="5" t="s">
        <v>58</v>
      </c>
      <c r="D55" s="6" t="s">
        <v>16</v>
      </c>
      <c r="E55" s="6" t="s">
        <v>33</v>
      </c>
      <c r="F55" s="7">
        <v>3</v>
      </c>
      <c r="G55" s="7">
        <v>32.67</v>
      </c>
      <c r="H55" s="7">
        <v>42.08</v>
      </c>
      <c r="I55" s="7">
        <v>126.24</v>
      </c>
      <c r="J55" s="8">
        <v>0.12927452557611085</v>
      </c>
      <c r="L55" s="31">
        <v>3</v>
      </c>
      <c r="M55" s="32">
        <v>32.67</v>
      </c>
      <c r="N55" s="22">
        <v>42.09</v>
      </c>
      <c r="O55" s="32">
        <v>126.27</v>
      </c>
      <c r="Q55" s="31">
        <f t="shared" si="1"/>
        <v>0</v>
      </c>
      <c r="R55" s="32">
        <f t="shared" si="1"/>
        <v>0</v>
      </c>
      <c r="S55" s="22">
        <f t="shared" si="1"/>
        <v>1.0000000000005116E-2</v>
      </c>
      <c r="T55" s="32">
        <f t="shared" si="1"/>
        <v>3.0000000000001137E-2</v>
      </c>
    </row>
    <row r="56" spans="1:20" ht="20.100000000000001" customHeight="1" x14ac:dyDescent="0.25">
      <c r="A56" s="2" t="s">
        <v>124</v>
      </c>
      <c r="B56" s="13" t="s">
        <v>125</v>
      </c>
      <c r="C56" s="13"/>
      <c r="D56" s="13"/>
      <c r="E56" s="13"/>
      <c r="F56" s="13"/>
      <c r="G56" s="13"/>
      <c r="H56" s="13"/>
      <c r="I56" s="3">
        <v>11657.34</v>
      </c>
      <c r="J56" s="4">
        <v>11.937556226072719</v>
      </c>
      <c r="L56" s="27"/>
      <c r="M56" s="28"/>
      <c r="N56" s="29"/>
      <c r="O56" s="33">
        <v>11658.279999999999</v>
      </c>
      <c r="Q56" s="27">
        <f t="shared" si="1"/>
        <v>0</v>
      </c>
      <c r="R56" s="28">
        <f t="shared" si="1"/>
        <v>0</v>
      </c>
      <c r="S56" s="29">
        <f t="shared" si="1"/>
        <v>0</v>
      </c>
      <c r="T56" s="33">
        <f t="shared" si="1"/>
        <v>0.93999999999869033</v>
      </c>
    </row>
    <row r="57" spans="1:20" ht="16.5" x14ac:dyDescent="0.25">
      <c r="A57" s="5" t="s">
        <v>126</v>
      </c>
      <c r="B57" s="6" t="s">
        <v>127</v>
      </c>
      <c r="C57" s="5" t="s">
        <v>128</v>
      </c>
      <c r="D57" s="6" t="s">
        <v>16</v>
      </c>
      <c r="E57" s="6" t="s">
        <v>17</v>
      </c>
      <c r="F57" s="7">
        <v>19.16</v>
      </c>
      <c r="G57" s="7">
        <v>134.32</v>
      </c>
      <c r="H57" s="7">
        <v>173</v>
      </c>
      <c r="I57" s="7">
        <v>3314.68</v>
      </c>
      <c r="J57" s="8">
        <v>3.3943574495930222</v>
      </c>
      <c r="L57" s="31">
        <v>19.16</v>
      </c>
      <c r="M57" s="32">
        <v>134.32</v>
      </c>
      <c r="N57" s="22">
        <v>173.03</v>
      </c>
      <c r="O57" s="32">
        <v>3315.25</v>
      </c>
      <c r="Q57" s="31">
        <f t="shared" si="1"/>
        <v>0</v>
      </c>
      <c r="R57" s="32">
        <f t="shared" si="1"/>
        <v>0</v>
      </c>
      <c r="S57" s="22">
        <f t="shared" si="1"/>
        <v>3.0000000000001137E-2</v>
      </c>
      <c r="T57" s="32">
        <f t="shared" si="1"/>
        <v>0.57000000000016371</v>
      </c>
    </row>
    <row r="58" spans="1:20" x14ac:dyDescent="0.25">
      <c r="A58" s="5" t="s">
        <v>129</v>
      </c>
      <c r="B58" s="6" t="s">
        <v>105</v>
      </c>
      <c r="C58" s="5" t="s">
        <v>106</v>
      </c>
      <c r="D58" s="6" t="s">
        <v>16</v>
      </c>
      <c r="E58" s="6" t="s">
        <v>43</v>
      </c>
      <c r="F58" s="7">
        <v>179.6</v>
      </c>
      <c r="G58" s="7">
        <v>12.16</v>
      </c>
      <c r="H58" s="7">
        <v>15.66</v>
      </c>
      <c r="I58" s="7">
        <v>2812.54</v>
      </c>
      <c r="J58" s="8">
        <v>2.8801471337439386</v>
      </c>
      <c r="L58" s="31">
        <v>179.6</v>
      </c>
      <c r="M58" s="32">
        <v>12.16</v>
      </c>
      <c r="N58" s="22">
        <v>15.66</v>
      </c>
      <c r="O58" s="32">
        <v>2812.54</v>
      </c>
      <c r="Q58" s="31">
        <f t="shared" si="1"/>
        <v>0</v>
      </c>
      <c r="R58" s="32">
        <f t="shared" si="1"/>
        <v>0</v>
      </c>
      <c r="S58" s="22">
        <f t="shared" si="1"/>
        <v>0</v>
      </c>
      <c r="T58" s="32">
        <f t="shared" si="1"/>
        <v>0</v>
      </c>
    </row>
    <row r="59" spans="1:20" ht="16.5" x14ac:dyDescent="0.25">
      <c r="A59" s="5" t="s">
        <v>130</v>
      </c>
      <c r="B59" s="6" t="s">
        <v>131</v>
      </c>
      <c r="C59" s="5" t="s">
        <v>132</v>
      </c>
      <c r="D59" s="6" t="s">
        <v>16</v>
      </c>
      <c r="E59" s="6" t="s">
        <v>43</v>
      </c>
      <c r="F59" s="7">
        <v>179.6</v>
      </c>
      <c r="G59" s="7">
        <v>13.93</v>
      </c>
      <c r="H59" s="7">
        <v>17.940000000000001</v>
      </c>
      <c r="I59" s="7">
        <v>3222.02</v>
      </c>
      <c r="J59" s="8">
        <v>3.2994701116661966</v>
      </c>
      <c r="L59" s="31">
        <v>179.6</v>
      </c>
      <c r="M59" s="32">
        <v>13.93</v>
      </c>
      <c r="N59" s="22">
        <v>17.940000000000001</v>
      </c>
      <c r="O59" s="32">
        <v>3222.02</v>
      </c>
      <c r="Q59" s="31">
        <f t="shared" si="1"/>
        <v>0</v>
      </c>
      <c r="R59" s="32">
        <f t="shared" si="1"/>
        <v>0</v>
      </c>
      <c r="S59" s="22">
        <f t="shared" si="1"/>
        <v>0</v>
      </c>
      <c r="T59" s="32">
        <f t="shared" si="1"/>
        <v>0</v>
      </c>
    </row>
    <row r="60" spans="1:20" ht="24.75" x14ac:dyDescent="0.25">
      <c r="A60" s="5" t="s">
        <v>133</v>
      </c>
      <c r="B60" s="6" t="s">
        <v>54</v>
      </c>
      <c r="C60" s="5" t="s">
        <v>55</v>
      </c>
      <c r="D60" s="6" t="s">
        <v>16</v>
      </c>
      <c r="E60" s="6" t="s">
        <v>33</v>
      </c>
      <c r="F60" s="7">
        <v>1.58</v>
      </c>
      <c r="G60" s="7">
        <v>619.22</v>
      </c>
      <c r="H60" s="7">
        <v>797.56</v>
      </c>
      <c r="I60" s="7">
        <v>1260.1400000000001</v>
      </c>
      <c r="J60" s="8">
        <v>1.2904309304458201</v>
      </c>
      <c r="L60" s="31">
        <v>1.58</v>
      </c>
      <c r="M60" s="32">
        <v>619.22</v>
      </c>
      <c r="N60" s="22">
        <v>797.68</v>
      </c>
      <c r="O60" s="32">
        <v>1260.33</v>
      </c>
      <c r="Q60" s="31">
        <f t="shared" si="1"/>
        <v>0</v>
      </c>
      <c r="R60" s="32">
        <f t="shared" si="1"/>
        <v>0</v>
      </c>
      <c r="S60" s="22">
        <f t="shared" si="1"/>
        <v>0.12000000000000455</v>
      </c>
      <c r="T60" s="32">
        <f t="shared" si="1"/>
        <v>0.1899999999998272</v>
      </c>
    </row>
    <row r="61" spans="1:20" ht="16.5" x14ac:dyDescent="0.25">
      <c r="A61" s="5" t="s">
        <v>134</v>
      </c>
      <c r="B61" s="6" t="s">
        <v>57</v>
      </c>
      <c r="C61" s="5" t="s">
        <v>58</v>
      </c>
      <c r="D61" s="6" t="s">
        <v>16</v>
      </c>
      <c r="E61" s="6" t="s">
        <v>33</v>
      </c>
      <c r="F61" s="7">
        <v>1.75</v>
      </c>
      <c r="G61" s="7">
        <v>32.67</v>
      </c>
      <c r="H61" s="7">
        <v>42.08</v>
      </c>
      <c r="I61" s="7">
        <v>73.64</v>
      </c>
      <c r="J61" s="8">
        <v>7.5410139919397989E-2</v>
      </c>
      <c r="L61" s="31">
        <v>1.75</v>
      </c>
      <c r="M61" s="32">
        <v>32.67</v>
      </c>
      <c r="N61" s="22">
        <v>42.09</v>
      </c>
      <c r="O61" s="32">
        <v>73.66</v>
      </c>
      <c r="Q61" s="31">
        <f t="shared" si="1"/>
        <v>0</v>
      </c>
      <c r="R61" s="32">
        <f t="shared" si="1"/>
        <v>0</v>
      </c>
      <c r="S61" s="22">
        <f t="shared" si="1"/>
        <v>1.0000000000005116E-2</v>
      </c>
      <c r="T61" s="32">
        <f t="shared" si="1"/>
        <v>1.9999999999996021E-2</v>
      </c>
    </row>
    <row r="62" spans="1:20" ht="16.5" x14ac:dyDescent="0.25">
      <c r="A62" s="5" t="s">
        <v>135</v>
      </c>
      <c r="B62" s="6" t="s">
        <v>60</v>
      </c>
      <c r="C62" s="5" t="s">
        <v>61</v>
      </c>
      <c r="D62" s="6" t="s">
        <v>16</v>
      </c>
      <c r="E62" s="6" t="s">
        <v>17</v>
      </c>
      <c r="F62" s="7">
        <v>15.84</v>
      </c>
      <c r="G62" s="7">
        <v>47.76</v>
      </c>
      <c r="H62" s="7">
        <v>61.51</v>
      </c>
      <c r="I62" s="7">
        <v>974.32</v>
      </c>
      <c r="J62" s="8">
        <v>0.99774046070434341</v>
      </c>
      <c r="L62" s="31">
        <v>15.84</v>
      </c>
      <c r="M62" s="32">
        <v>47.76</v>
      </c>
      <c r="N62" s="22">
        <v>61.52</v>
      </c>
      <c r="O62" s="32">
        <v>974.48</v>
      </c>
      <c r="Q62" s="31">
        <f t="shared" si="1"/>
        <v>0</v>
      </c>
      <c r="R62" s="32">
        <f t="shared" si="1"/>
        <v>0</v>
      </c>
      <c r="S62" s="22">
        <f t="shared" si="1"/>
        <v>1.0000000000005116E-2</v>
      </c>
      <c r="T62" s="32">
        <f t="shared" si="1"/>
        <v>0.15999999999996817</v>
      </c>
    </row>
    <row r="63" spans="1:20" ht="20.100000000000001" customHeight="1" x14ac:dyDescent="0.25">
      <c r="A63" s="2" t="s">
        <v>136</v>
      </c>
      <c r="B63" s="13" t="s">
        <v>137</v>
      </c>
      <c r="C63" s="13"/>
      <c r="D63" s="13"/>
      <c r="E63" s="13"/>
      <c r="F63" s="13"/>
      <c r="G63" s="13"/>
      <c r="H63" s="13"/>
      <c r="I63" s="3">
        <v>16148.8</v>
      </c>
      <c r="J63" s="4">
        <v>16.536980819260922</v>
      </c>
      <c r="L63" s="23"/>
      <c r="M63" s="24"/>
      <c r="N63" s="24"/>
      <c r="O63" s="26">
        <v>16178.81</v>
      </c>
      <c r="Q63" s="23">
        <f t="shared" si="1"/>
        <v>0</v>
      </c>
      <c r="R63" s="24">
        <f t="shared" si="1"/>
        <v>0</v>
      </c>
      <c r="S63" s="24">
        <f t="shared" si="1"/>
        <v>0</v>
      </c>
      <c r="T63" s="26">
        <f t="shared" si="1"/>
        <v>30.010000000000218</v>
      </c>
    </row>
    <row r="64" spans="1:20" x14ac:dyDescent="0.25">
      <c r="A64" s="5" t="s">
        <v>138</v>
      </c>
      <c r="B64" s="6" t="s">
        <v>139</v>
      </c>
      <c r="C64" s="5" t="s">
        <v>140</v>
      </c>
      <c r="D64" s="6" t="s">
        <v>21</v>
      </c>
      <c r="E64" s="6" t="s">
        <v>25</v>
      </c>
      <c r="F64" s="7">
        <v>9</v>
      </c>
      <c r="G64" s="7">
        <v>627.55999999999995</v>
      </c>
      <c r="H64" s="7">
        <v>808.3</v>
      </c>
      <c r="I64" s="7">
        <v>7274.7</v>
      </c>
      <c r="J64" s="8">
        <v>7.4495674208534028</v>
      </c>
      <c r="L64" s="31">
        <v>9</v>
      </c>
      <c r="M64" s="32">
        <v>629.92999999999995</v>
      </c>
      <c r="N64" s="22">
        <v>811.48</v>
      </c>
      <c r="O64" s="32">
        <v>7303.32</v>
      </c>
      <c r="Q64" s="31">
        <f t="shared" si="1"/>
        <v>0</v>
      </c>
      <c r="R64" s="32">
        <f t="shared" si="1"/>
        <v>2.3700000000000045</v>
      </c>
      <c r="S64" s="22">
        <f t="shared" si="1"/>
        <v>3.1800000000000637</v>
      </c>
      <c r="T64" s="32">
        <f t="shared" si="1"/>
        <v>28.619999999999891</v>
      </c>
    </row>
    <row r="65" spans="1:20" ht="33" x14ac:dyDescent="0.25">
      <c r="A65" s="5" t="s">
        <v>141</v>
      </c>
      <c r="B65" s="6" t="s">
        <v>142</v>
      </c>
      <c r="C65" s="5" t="s">
        <v>143</v>
      </c>
      <c r="D65" s="6" t="s">
        <v>16</v>
      </c>
      <c r="E65" s="6" t="s">
        <v>25</v>
      </c>
      <c r="F65" s="7">
        <v>15.43</v>
      </c>
      <c r="G65" s="7">
        <v>446.52</v>
      </c>
      <c r="H65" s="7">
        <v>575.12</v>
      </c>
      <c r="I65" s="7">
        <v>8874.1</v>
      </c>
      <c r="J65" s="8">
        <v>9.08741339840752</v>
      </c>
      <c r="L65" s="31">
        <v>15.43</v>
      </c>
      <c r="M65" s="32">
        <v>446.52</v>
      </c>
      <c r="N65" s="22">
        <v>575.21</v>
      </c>
      <c r="O65" s="32">
        <v>8875.49</v>
      </c>
      <c r="Q65" s="31">
        <f t="shared" si="1"/>
        <v>0</v>
      </c>
      <c r="R65" s="32">
        <f t="shared" si="1"/>
        <v>0</v>
      </c>
      <c r="S65" s="22">
        <f t="shared" si="1"/>
        <v>9.0000000000031832E-2</v>
      </c>
      <c r="T65" s="32">
        <f t="shared" si="1"/>
        <v>1.3899999999994179</v>
      </c>
    </row>
    <row r="66" spans="1:20" ht="20.100000000000001" customHeight="1" x14ac:dyDescent="0.25">
      <c r="A66" s="2" t="s">
        <v>144</v>
      </c>
      <c r="B66" s="13" t="s">
        <v>145</v>
      </c>
      <c r="C66" s="13"/>
      <c r="D66" s="13"/>
      <c r="E66" s="13"/>
      <c r="F66" s="13"/>
      <c r="G66" s="13"/>
      <c r="H66" s="13"/>
      <c r="I66" s="3">
        <v>22790.76</v>
      </c>
      <c r="J66" s="4">
        <v>23.338598594098574</v>
      </c>
      <c r="L66" s="17"/>
      <c r="M66" s="18"/>
      <c r="N66" s="19"/>
      <c r="O66" s="20">
        <v>23680.74</v>
      </c>
      <c r="Q66" s="17">
        <f t="shared" si="1"/>
        <v>0</v>
      </c>
      <c r="R66" s="18">
        <f t="shared" si="1"/>
        <v>0</v>
      </c>
      <c r="S66" s="19">
        <f t="shared" si="1"/>
        <v>0</v>
      </c>
      <c r="T66" s="20">
        <f t="shared" si="1"/>
        <v>889.9800000000032</v>
      </c>
    </row>
    <row r="67" spans="1:20" x14ac:dyDescent="0.25">
      <c r="A67" s="5" t="s">
        <v>146</v>
      </c>
      <c r="B67" s="6" t="s">
        <v>147</v>
      </c>
      <c r="C67" s="5" t="s">
        <v>148</v>
      </c>
      <c r="D67" s="6" t="s">
        <v>21</v>
      </c>
      <c r="E67" s="6" t="s">
        <v>149</v>
      </c>
      <c r="F67" s="7">
        <v>1</v>
      </c>
      <c r="G67" s="7">
        <v>13857.99</v>
      </c>
      <c r="H67" s="7">
        <v>17849.09</v>
      </c>
      <c r="I67" s="7">
        <v>17849.09</v>
      </c>
      <c r="J67" s="8">
        <v>18.278141965425416</v>
      </c>
      <c r="L67" s="21">
        <v>1</v>
      </c>
      <c r="M67" s="32">
        <v>14540.07</v>
      </c>
      <c r="N67" s="22">
        <v>18730.52</v>
      </c>
      <c r="O67" s="32">
        <v>18730.52</v>
      </c>
      <c r="Q67" s="21">
        <f t="shared" si="1"/>
        <v>0</v>
      </c>
      <c r="R67" s="32">
        <f t="shared" si="1"/>
        <v>682.07999999999993</v>
      </c>
      <c r="S67" s="22">
        <f t="shared" si="1"/>
        <v>881.43000000000029</v>
      </c>
      <c r="T67" s="32">
        <f t="shared" si="1"/>
        <v>881.43000000000029</v>
      </c>
    </row>
    <row r="68" spans="1:20" ht="16.5" x14ac:dyDescent="0.25">
      <c r="A68" s="5" t="s">
        <v>150</v>
      </c>
      <c r="B68" s="6" t="s">
        <v>151</v>
      </c>
      <c r="C68" s="5" t="s">
        <v>152</v>
      </c>
      <c r="D68" s="6" t="s">
        <v>153</v>
      </c>
      <c r="E68" s="6" t="s">
        <v>149</v>
      </c>
      <c r="F68" s="7">
        <v>1</v>
      </c>
      <c r="G68" s="7">
        <v>3836.7</v>
      </c>
      <c r="H68" s="7">
        <v>4941.67</v>
      </c>
      <c r="I68" s="7">
        <v>4941.67</v>
      </c>
      <c r="J68" s="8">
        <v>5.06045662867316</v>
      </c>
      <c r="L68" s="21">
        <v>1</v>
      </c>
      <c r="M68" s="34">
        <v>3842.7400000000002</v>
      </c>
      <c r="N68" s="22">
        <v>4950.22</v>
      </c>
      <c r="O68" s="32">
        <v>4950.22</v>
      </c>
      <c r="Q68" s="21">
        <f t="shared" si="1"/>
        <v>0</v>
      </c>
      <c r="R68" s="34">
        <f t="shared" si="1"/>
        <v>6.0400000000004184</v>
      </c>
      <c r="S68" s="22">
        <f t="shared" si="1"/>
        <v>8.5500000000001819</v>
      </c>
      <c r="T68" s="32">
        <f t="shared" si="1"/>
        <v>8.5500000000001819</v>
      </c>
    </row>
    <row r="69" spans="1:20" ht="15" customHeight="1" x14ac:dyDescent="0.25">
      <c r="A69" s="9"/>
      <c r="B69" s="9"/>
      <c r="C69" s="9"/>
      <c r="D69" s="9"/>
      <c r="E69" s="9"/>
      <c r="F69" s="9"/>
      <c r="G69" s="9"/>
      <c r="H69" s="14" t="s">
        <v>154</v>
      </c>
      <c r="I69" s="14"/>
      <c r="J69" s="3">
        <v>21834.81</v>
      </c>
    </row>
    <row r="70" spans="1:20" ht="15" customHeight="1" x14ac:dyDescent="0.25">
      <c r="A70" s="9"/>
      <c r="B70" s="9"/>
      <c r="C70" s="9"/>
      <c r="D70" s="9"/>
      <c r="E70" s="9"/>
      <c r="F70" s="9"/>
      <c r="G70" s="9"/>
      <c r="H70" s="14" t="s">
        <v>155</v>
      </c>
      <c r="I70" s="14"/>
      <c r="J70" s="3">
        <v>75817.84</v>
      </c>
      <c r="O70">
        <v>98775.41</v>
      </c>
      <c r="T70" s="35">
        <f>O70-J71</f>
        <v>1122.7600000000093</v>
      </c>
    </row>
    <row r="71" spans="1:20" ht="15" customHeight="1" x14ac:dyDescent="0.25">
      <c r="A71" s="9"/>
      <c r="B71" s="9"/>
      <c r="C71" s="9"/>
      <c r="D71" s="9"/>
      <c r="E71" s="9"/>
      <c r="F71" s="9"/>
      <c r="G71" s="9"/>
      <c r="H71" s="14" t="s">
        <v>156</v>
      </c>
      <c r="I71" s="14"/>
      <c r="J71" s="3">
        <v>97652.65</v>
      </c>
    </row>
  </sheetData>
  <mergeCells count="23">
    <mergeCell ref="H69:I69"/>
    <mergeCell ref="H70:I70"/>
    <mergeCell ref="H71:I71"/>
    <mergeCell ref="B34:H34"/>
    <mergeCell ref="B42:H42"/>
    <mergeCell ref="B56:H56"/>
    <mergeCell ref="B63:H63"/>
    <mergeCell ref="B66:H66"/>
    <mergeCell ref="B4:H4"/>
    <mergeCell ref="B8:H8"/>
    <mergeCell ref="B9:H9"/>
    <mergeCell ref="B21:H21"/>
    <mergeCell ref="B33:H3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conditionalFormatting sqref="Q1:T1048576">
    <cfRule type="cellIs" dxfId="1" priority="1" operator="lessThan">
      <formula>0</formula>
    </cfRule>
  </conditionalFormatting>
  <pageMargins left="0" right="0" top="0" bottom="0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orcamento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2022-11-18T14:55:43Z</dcterms:modified>
</cp:coreProperties>
</file>