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gie-my.sharepoint.com/personal/rb6369_engie_com/Documents/Ambiente de Trabalho/prjdaão/2% - PROPOSTA/"/>
    </mc:Choice>
  </mc:AlternateContent>
  <xr:revisionPtr revIDLastSave="29" documentId="8_{FB470BB3-893D-4627-B351-459AE751FE1B}" xr6:coauthVersionLast="47" xr6:coauthVersionMax="47" xr10:uidLastSave="{5EE48738-6812-4ED4-ABEA-7C875C05E664}"/>
  <bookViews>
    <workbookView xWindow="-120" yWindow="-120" windowWidth="20730" windowHeight="11160" xr2:uid="{00000000-000D-0000-FFFF-FFFF00000000}"/>
  </bookViews>
  <sheets>
    <sheet name="Orçamento Sintético" sheetId="3" r:id="rId1"/>
    <sheet name="Cronograma" sheetId="2" r:id="rId2"/>
    <sheet name="CPUs" sheetId="1" r:id="rId3"/>
    <sheet name="Leis Sociais" sheetId="6" r:id="rId4"/>
    <sheet name="BDI - Certo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 localSheetId="4">#REF!</definedName>
    <definedName name="\0" localSheetId="3">#REF!</definedName>
    <definedName name="\0">#REF!</definedName>
    <definedName name="\c" localSheetId="4">'[2]Bm 8'!#REF!</definedName>
    <definedName name="\c" localSheetId="3">'[2]Bm 8'!#REF!</definedName>
    <definedName name="\c">'[2]Bm 8'!#REF!</definedName>
    <definedName name="\d" localSheetId="4">'[2]Bm 8'!#REF!</definedName>
    <definedName name="\d" localSheetId="3">'[2]Bm 8'!#REF!</definedName>
    <definedName name="\d">'[2]Bm 8'!#REF!</definedName>
    <definedName name="\f">#N/A</definedName>
    <definedName name="\p">#N/A</definedName>
    <definedName name="\q" localSheetId="4">'[2]Bm 8'!#REF!</definedName>
    <definedName name="\q" localSheetId="3">'[2]Bm 8'!#REF!</definedName>
    <definedName name="\q">'[2]Bm 8'!#REF!</definedName>
    <definedName name="\s">'[2]Bm 8'!#REF!</definedName>
    <definedName name="\x">'[2]Bm 8'!#REF!</definedName>
    <definedName name="_____BOR1">'[2]Bm 8'!#REF!</definedName>
    <definedName name="_____KM406407" localSheetId="4">#REF!</definedName>
    <definedName name="_____KM406407" localSheetId="3">#REF!</definedName>
    <definedName name="_____KM406407">#REF!</definedName>
    <definedName name="____BOR1">'[2]Bm 8'!#REF!</definedName>
    <definedName name="____KM406407" localSheetId="4">#REF!</definedName>
    <definedName name="____KM406407" localSheetId="3">#REF!</definedName>
    <definedName name="____KM406407">#REF!</definedName>
    <definedName name="___BOR1">'[2]Bm 8'!#REF!</definedName>
    <definedName name="___KM406407" localSheetId="4">#REF!</definedName>
    <definedName name="___KM406407" localSheetId="3">#REF!</definedName>
    <definedName name="___KM406407">#REF!</definedName>
    <definedName name="__123Graph_A" localSheetId="4" hidden="1">#REF!</definedName>
    <definedName name="__123Graph_A" localSheetId="3" hidden="1">#REF!</definedName>
    <definedName name="__123Graph_A" hidden="1">#REF!</definedName>
    <definedName name="__123Graph_B" localSheetId="4" hidden="1">#REF!</definedName>
    <definedName name="__123Graph_B" localSheetId="3" hidden="1">#REF!</definedName>
    <definedName name="__123Graph_B" hidden="1">#REF!</definedName>
    <definedName name="__123Graph_C" localSheetId="4" hidden="1">#REF!</definedName>
    <definedName name="__123Graph_C" localSheetId="3" hidden="1">#REF!</definedName>
    <definedName name="__123Graph_C" hidden="1">#REF!</definedName>
    <definedName name="__123Graph_D" hidden="1">'[3]Etapa Única'!$C$125:$C$134</definedName>
    <definedName name="__123Graph_E" hidden="1">'[3]Etapa Única'!$E$125:$E$134</definedName>
    <definedName name="__123Graph_X" localSheetId="4" hidden="1">#REF!</definedName>
    <definedName name="__123Graph_X" localSheetId="3" hidden="1">#REF!</definedName>
    <definedName name="__123Graph_X" hidden="1">#REF!</definedName>
    <definedName name="__BOR1">'[2]Bm 8'!#REF!</definedName>
    <definedName name="__KM406407" localSheetId="4">#REF!</definedName>
    <definedName name="__KM406407" localSheetId="3">#REF!</definedName>
    <definedName name="__KM406407">#REF!</definedName>
    <definedName name="_08.302.01" localSheetId="4">#REF!</definedName>
    <definedName name="_08.302.01" localSheetId="3">#REF!</definedName>
    <definedName name="_08.302.01">#REF!</definedName>
    <definedName name="_BD2">"$#REF!.$A$1:$K$631"</definedName>
    <definedName name="_BOR1">'[2]Bm 8'!#REF!</definedName>
    <definedName name="_d" localSheetId="4">#REF!</definedName>
    <definedName name="_d" localSheetId="3">#REF!</definedName>
    <definedName name="_d">#REF!</definedName>
    <definedName name="_f" localSheetId="4">#REF!</definedName>
    <definedName name="_f" localSheetId="3">#REF!</definedName>
    <definedName name="_f">#REF!</definedName>
    <definedName name="_KM406407" localSheetId="4">#REF!</definedName>
    <definedName name="_KM406407" localSheetId="3">#REF!</definedName>
    <definedName name="_KM406407">#REF!</definedName>
    <definedName name="_MM" localSheetId="4" hidden="1">#REF!</definedName>
    <definedName name="_MM" localSheetId="3" hidden="1">#REF!</definedName>
    <definedName name="_MM" hidden="1">#REF!</definedName>
    <definedName name="_p" localSheetId="4">#REF!</definedName>
    <definedName name="_p" localSheetId="3">#REF!</definedName>
    <definedName name="_p">#REF!</definedName>
    <definedName name="a">'[4]Orçamento Analítico'!#REF!</definedName>
    <definedName name="aaa" localSheetId="4">#REF!</definedName>
    <definedName name="aaa" localSheetId="3">#REF!</definedName>
    <definedName name="aaa">#REF!</definedName>
    <definedName name="acha.coluna" localSheetId="4">#REF!</definedName>
    <definedName name="acha.coluna" localSheetId="3">#REF!</definedName>
    <definedName name="acha.coluna">#REF!</definedName>
    <definedName name="acha.dados" localSheetId="4">#REF!</definedName>
    <definedName name="acha.dados" localSheetId="3">#REF!</definedName>
    <definedName name="acha.dados">#REF!</definedName>
    <definedName name="acha.linha" localSheetId="4">#REF!</definedName>
    <definedName name="acha.linha" localSheetId="3">#REF!</definedName>
    <definedName name="acha.linha">#REF!</definedName>
    <definedName name="alcool" localSheetId="4">#REF!</definedName>
    <definedName name="alcool" localSheetId="3">#REF!</definedName>
    <definedName name="alcool">#REF!</definedName>
    <definedName name="ana">[5]RESUMO!#REF!</definedName>
    <definedName name="anscount" hidden="1">3</definedName>
    <definedName name="_xlnm.Print_Area" localSheetId="4">'BDI - Certo'!$A$1:$H$34</definedName>
    <definedName name="Área_impressão_IM" localSheetId="4">#REF!</definedName>
    <definedName name="Área_impressão_IM" localSheetId="3">#REF!</definedName>
    <definedName name="Área_impressão_IM">#REF!</definedName>
    <definedName name="as" localSheetId="4">Plan1</definedName>
    <definedName name="as" localSheetId="3">Plan1</definedName>
    <definedName name="as">Plan1</definedName>
    <definedName name="Asfaltic" localSheetId="4">Plan1</definedName>
    <definedName name="Asfaltic" localSheetId="3">Plan1</definedName>
    <definedName name="Asfaltic">Plan1</definedName>
    <definedName name="AUXILIARES" localSheetId="4">#REF!</definedName>
    <definedName name="AUXILIARES" localSheetId="3">#REF!</definedName>
    <definedName name="AUXILIARES">#REF!</definedName>
    <definedName name="_xlnm.Database" localSheetId="4">#REF!</definedName>
    <definedName name="_xlnm.Database" localSheetId="3">#REF!</definedName>
    <definedName name="_xlnm.Database">#REF!</definedName>
    <definedName name="BDI" localSheetId="4">#REF!</definedName>
    <definedName name="BDI" localSheetId="3">#REF!</definedName>
    <definedName name="BDI">#REF!</definedName>
    <definedName name="BDI_1" localSheetId="4">[6]RESUMO!#REF!</definedName>
    <definedName name="BDI_1" localSheetId="3">[6]RESUMO!#REF!</definedName>
    <definedName name="BDI_1">[6]RESUMO!#REF!</definedName>
    <definedName name="BDI_ESP" localSheetId="4">#REF!</definedName>
    <definedName name="BDI_ESP" localSheetId="3">#REF!</definedName>
    <definedName name="BDI_ESP">#REF!</definedName>
    <definedName name="BDI_ESPE">[7]BASE!$B$4</definedName>
    <definedName name="BDIE">[8]BASE!$B$4</definedName>
    <definedName name="CNPJ">'[9]Cad.Fornecedores'!$A:$A</definedName>
    <definedName name="Código" localSheetId="4">#REF!</definedName>
    <definedName name="Código" localSheetId="3">#REF!</definedName>
    <definedName name="Código">#REF!</definedName>
    <definedName name="compeqp" localSheetId="4">#REF!</definedName>
    <definedName name="compeqp" localSheetId="3">#REF!</definedName>
    <definedName name="compeqp">#REF!</definedName>
    <definedName name="Comprimento_Equivalente" localSheetId="4">#REF!</definedName>
    <definedName name="Comprimento_Equivalente" localSheetId="3">#REF!</definedName>
    <definedName name="Comprimento_Equivalente">#REF!</definedName>
    <definedName name="Consumodemateriais" localSheetId="4">Plan1</definedName>
    <definedName name="Consumodemateriais" localSheetId="3">Plan1</definedName>
    <definedName name="Consumodemateriais">Plan1</definedName>
    <definedName name="contratada" localSheetId="4">#REF!</definedName>
    <definedName name="contratada" localSheetId="3">#REF!</definedName>
    <definedName name="contratada">#REF!</definedName>
    <definedName name="copia" localSheetId="4">#REF!</definedName>
    <definedName name="copia" localSheetId="3">#REF!</definedName>
    <definedName name="copia">#REF!</definedName>
    <definedName name="Cosanpa" localSheetId="4">Plan1</definedName>
    <definedName name="Cosanpa" localSheetId="3">Plan1</definedName>
    <definedName name="Cosanpa">Plan1</definedName>
    <definedName name="cpu" localSheetId="4">'[4]Orçamento Analítico'!#REF!</definedName>
    <definedName name="cpu" localSheetId="3">'[4]Orçamento Analítico'!#REF!</definedName>
    <definedName name="cpu">'[4]Orçamento Analítico'!#REF!</definedName>
    <definedName name="cronomodificado">'[10]Planilha PROJETISTA'!#REF!</definedName>
    <definedName name="DDDDDD" localSheetId="4">Plan1</definedName>
    <definedName name="DDDDDD" localSheetId="3">Plan1</definedName>
    <definedName name="DDDDDD">Plan1</definedName>
    <definedName name="delta" localSheetId="4">Plan1</definedName>
    <definedName name="delta" localSheetId="3">Plan1</definedName>
    <definedName name="delta">Plan1</definedName>
    <definedName name="deltacastanhal" localSheetId="4">Plan1</definedName>
    <definedName name="deltacastanhal" localSheetId="3">Plan1</definedName>
    <definedName name="deltacastanhal">Plan1</definedName>
    <definedName name="DIAMETRO" localSheetId="4">#REF!</definedName>
    <definedName name="DIAMETRO" localSheetId="3">#REF!</definedName>
    <definedName name="DIAMETRO">#REF!</definedName>
    <definedName name="diesel" localSheetId="4">#REF!</definedName>
    <definedName name="diesel" localSheetId="3">#REF!</definedName>
    <definedName name="diesel">#REF!</definedName>
    <definedName name="equipamento" localSheetId="4">#REF!</definedName>
    <definedName name="equipamento" localSheetId="3">#REF!</definedName>
    <definedName name="equipamento">#REF!</definedName>
    <definedName name="errrru" localSheetId="4">Plan1</definedName>
    <definedName name="errrru" localSheetId="3">Plan1</definedName>
    <definedName name="errrru">Plan1</definedName>
    <definedName name="Excel_BuiltIn__FilterDatabase_10" localSheetId="4">#REF!</definedName>
    <definedName name="Excel_BuiltIn__FilterDatabase_10" localSheetId="3">#REF!</definedName>
    <definedName name="Excel_BuiltIn__FilterDatabase_10">#REF!</definedName>
    <definedName name="Excel_BuiltIn__FilterDatabase_14" localSheetId="4">#REF!</definedName>
    <definedName name="Excel_BuiltIn__FilterDatabase_14" localSheetId="3">#REF!</definedName>
    <definedName name="Excel_BuiltIn__FilterDatabase_14">#REF!</definedName>
    <definedName name="Excel_BuiltIn__FilterDatabase_4" localSheetId="4">#REF!</definedName>
    <definedName name="Excel_BuiltIn__FilterDatabase_4" localSheetId="3">#REF!</definedName>
    <definedName name="Excel_BuiltIn__FilterDatabase_4">#REF!</definedName>
    <definedName name="Excel_BuiltIn__FilterDatabase_5">"$#REF!.$J$1:$J$104"</definedName>
    <definedName name="Excel_BuiltIn__FilterDatabase_6">"$#REF!.$L$1:$L$79"</definedName>
    <definedName name="Excel_BuiltIn__FilterDatabase_7">"$#REF!.$N$1:$N$79"</definedName>
    <definedName name="Excel_BuiltIn__FilterDatabase_9" localSheetId="4">#REF!</definedName>
    <definedName name="Excel_BuiltIn__FilterDatabase_9" localSheetId="3">#REF!</definedName>
    <definedName name="Excel_BuiltIn__FilterDatabase_9">#REF!</definedName>
    <definedName name="Excel_BuiltIn_Database" localSheetId="4">#REF!</definedName>
    <definedName name="Excel_BuiltIn_Database" localSheetId="3">#REF!</definedName>
    <definedName name="Excel_BuiltIn_Database">#REF!</definedName>
    <definedName name="Excel_BuiltIn_Print_Area_1_1" localSheetId="4">#REF!</definedName>
    <definedName name="Excel_BuiltIn_Print_Area_1_1" localSheetId="3">#REF!</definedName>
    <definedName name="Excel_BuiltIn_Print_Area_1_1">#REF!</definedName>
    <definedName name="Excel_BuiltIn_Print_Area_1_1_1" localSheetId="4">#REF!</definedName>
    <definedName name="Excel_BuiltIn_Print_Area_1_1_1" localSheetId="3">#REF!</definedName>
    <definedName name="Excel_BuiltIn_Print_Area_1_1_1">#REF!</definedName>
    <definedName name="Excel_BuiltIn_Print_Area_1_1_1_1" localSheetId="4">#REF!</definedName>
    <definedName name="Excel_BuiltIn_Print_Area_1_1_1_1" localSheetId="3">#REF!</definedName>
    <definedName name="Excel_BuiltIn_Print_Area_1_1_1_1">#REF!</definedName>
    <definedName name="Excel_BuiltIn_Print_Area_16_1" localSheetId="4">#REF!</definedName>
    <definedName name="Excel_BuiltIn_Print_Area_16_1" localSheetId="3">#REF!</definedName>
    <definedName name="Excel_BuiltIn_Print_Area_16_1">#REF!</definedName>
    <definedName name="Excel_BuiltIn_Print_Area_2_1" localSheetId="4">#REF!</definedName>
    <definedName name="Excel_BuiltIn_Print_Area_2_1" localSheetId="3">#REF!</definedName>
    <definedName name="Excel_BuiltIn_Print_Area_2_1">#REF!</definedName>
    <definedName name="Excel_BuiltIn_Print_Area_5">"$#REF!.$A$1:$I$104"</definedName>
    <definedName name="Excel_BuiltIn_Print_Area_6">"$#REF!.$A$1:$K$102"</definedName>
    <definedName name="Excel_BuiltIn_Print_Area_6_1" localSheetId="4">#REF!</definedName>
    <definedName name="Excel_BuiltIn_Print_Area_6_1" localSheetId="3">#REF!</definedName>
    <definedName name="Excel_BuiltIn_Print_Area_6_1">#REF!</definedName>
    <definedName name="Excel_BuiltIn_Print_Area_7">"$#REF!.$A$1:$M$101"</definedName>
    <definedName name="Excel_BuiltIn_Print_Titles_1_1" localSheetId="4">#REF!</definedName>
    <definedName name="Excel_BuiltIn_Print_Titles_1_1" localSheetId="3">#REF!</definedName>
    <definedName name="Excel_BuiltIn_Print_Titles_1_1">#REF!</definedName>
    <definedName name="Excel_BuiltIn_Print_Titles_5">"$#REF!.$A$1:$AMJ$16"</definedName>
    <definedName name="Excel_BuiltIn_Print_Titles_6">"$#REF!.$A$1:$AMJ$16"</definedName>
    <definedName name="Excel_BuiltIn_Print_Titles_6_1" localSheetId="4">#REF!</definedName>
    <definedName name="Excel_BuiltIn_Print_Titles_6_1" localSheetId="3">#REF!</definedName>
    <definedName name="Excel_BuiltIn_Print_Titles_6_1">#REF!</definedName>
    <definedName name="Excel_BuiltIn_Print_Titles_7">"$#REF!.$A$1:$AMJ$16"</definedName>
    <definedName name="Exist" localSheetId="4">#REF!</definedName>
    <definedName name="Exist" localSheetId="3">#REF!</definedName>
    <definedName name="Exist">#REF!</definedName>
    <definedName name="F" localSheetId="4" hidden="1">#REF!</definedName>
    <definedName name="F" localSheetId="3" hidden="1">#REF!</definedName>
    <definedName name="F" hidden="1">#REF!</definedName>
    <definedName name="F_01_120" localSheetId="4">#REF!</definedName>
    <definedName name="F_01_120" localSheetId="3">#REF!</definedName>
    <definedName name="F_01_120">#REF!</definedName>
    <definedName name="F_01_150" localSheetId="4">#REF!</definedName>
    <definedName name="F_01_150" localSheetId="3">#REF!</definedName>
    <definedName name="F_01_150">#REF!</definedName>
    <definedName name="F_01_180" localSheetId="4">#REF!</definedName>
    <definedName name="F_01_180" localSheetId="3">#REF!</definedName>
    <definedName name="F_01_180">#REF!</definedName>
    <definedName name="F_01_210" localSheetId="4">#REF!</definedName>
    <definedName name="F_01_210" localSheetId="3">#REF!</definedName>
    <definedName name="F_01_210">#REF!</definedName>
    <definedName name="F_01_240" localSheetId="4">#REF!</definedName>
    <definedName name="F_01_240" localSheetId="3">#REF!</definedName>
    <definedName name="F_01_240">#REF!</definedName>
    <definedName name="F_01_270" localSheetId="4">#REF!</definedName>
    <definedName name="F_01_270" localSheetId="3">#REF!</definedName>
    <definedName name="F_01_270">#REF!</definedName>
    <definedName name="F_01_30" localSheetId="4">#REF!</definedName>
    <definedName name="F_01_30" localSheetId="3">#REF!</definedName>
    <definedName name="F_01_30">#REF!</definedName>
    <definedName name="F_01_300" localSheetId="4">#REF!</definedName>
    <definedName name="F_01_300" localSheetId="3">#REF!</definedName>
    <definedName name="F_01_300">#REF!</definedName>
    <definedName name="F_01_330" localSheetId="4">#REF!</definedName>
    <definedName name="F_01_330" localSheetId="3">#REF!</definedName>
    <definedName name="F_01_330">#REF!</definedName>
    <definedName name="F_01_360" localSheetId="4">#REF!</definedName>
    <definedName name="F_01_360" localSheetId="3">#REF!</definedName>
    <definedName name="F_01_360">#REF!</definedName>
    <definedName name="F_01_390" localSheetId="4">#REF!</definedName>
    <definedName name="F_01_390" localSheetId="3">#REF!</definedName>
    <definedName name="F_01_390">#REF!</definedName>
    <definedName name="F_01_420" localSheetId="4">#REF!</definedName>
    <definedName name="F_01_420" localSheetId="3">#REF!</definedName>
    <definedName name="F_01_420">#REF!</definedName>
    <definedName name="F_01_450" localSheetId="4">#REF!</definedName>
    <definedName name="F_01_450" localSheetId="3">#REF!</definedName>
    <definedName name="F_01_450">#REF!</definedName>
    <definedName name="F_01_480" localSheetId="4">#REF!</definedName>
    <definedName name="F_01_480" localSheetId="3">#REF!</definedName>
    <definedName name="F_01_480">#REF!</definedName>
    <definedName name="F_01_510" localSheetId="4">#REF!</definedName>
    <definedName name="F_01_510" localSheetId="3">#REF!</definedName>
    <definedName name="F_01_510">#REF!</definedName>
    <definedName name="F_01_540" localSheetId="4">#REF!</definedName>
    <definedName name="F_01_540" localSheetId="3">#REF!</definedName>
    <definedName name="F_01_540">#REF!</definedName>
    <definedName name="F_01_570" localSheetId="4">#REF!</definedName>
    <definedName name="F_01_570" localSheetId="3">#REF!</definedName>
    <definedName name="F_01_570">#REF!</definedName>
    <definedName name="F_01_60" localSheetId="4">#REF!</definedName>
    <definedName name="F_01_60" localSheetId="3">#REF!</definedName>
    <definedName name="F_01_60">#REF!</definedName>
    <definedName name="F_01_600" localSheetId="4">#REF!</definedName>
    <definedName name="F_01_600" localSheetId="3">#REF!</definedName>
    <definedName name="F_01_600">#REF!</definedName>
    <definedName name="F_01_630" localSheetId="4">#REF!</definedName>
    <definedName name="F_01_630" localSheetId="3">#REF!</definedName>
    <definedName name="F_01_630">#REF!</definedName>
    <definedName name="F_01_660" localSheetId="4">#REF!</definedName>
    <definedName name="F_01_660" localSheetId="3">#REF!</definedName>
    <definedName name="F_01_660">#REF!</definedName>
    <definedName name="F_01_690" localSheetId="4">#REF!</definedName>
    <definedName name="F_01_690" localSheetId="3">#REF!</definedName>
    <definedName name="F_01_690">#REF!</definedName>
    <definedName name="F_01_720" localSheetId="4">#REF!</definedName>
    <definedName name="F_01_720" localSheetId="3">#REF!</definedName>
    <definedName name="F_01_720">#REF!</definedName>
    <definedName name="F_01_90" localSheetId="4">#REF!</definedName>
    <definedName name="F_01_90" localSheetId="3">#REF!</definedName>
    <definedName name="F_01_90">#REF!</definedName>
    <definedName name="F_02_120" localSheetId="4">#REF!</definedName>
    <definedName name="F_02_120" localSheetId="3">#REF!</definedName>
    <definedName name="F_02_120">#REF!</definedName>
    <definedName name="F_02_150" localSheetId="4">#REF!</definedName>
    <definedName name="F_02_150" localSheetId="3">#REF!</definedName>
    <definedName name="F_02_150">#REF!</definedName>
    <definedName name="F_02_180" localSheetId="4">#REF!</definedName>
    <definedName name="F_02_180" localSheetId="3">#REF!</definedName>
    <definedName name="F_02_180">#REF!</definedName>
    <definedName name="F_02_210" localSheetId="4">#REF!</definedName>
    <definedName name="F_02_210" localSheetId="3">#REF!</definedName>
    <definedName name="F_02_210">#REF!</definedName>
    <definedName name="F_02_240" localSheetId="4">#REF!</definedName>
    <definedName name="F_02_240" localSheetId="3">#REF!</definedName>
    <definedName name="F_02_240">#REF!</definedName>
    <definedName name="F_02_270" localSheetId="4">#REF!</definedName>
    <definedName name="F_02_270" localSheetId="3">#REF!</definedName>
    <definedName name="F_02_270">#REF!</definedName>
    <definedName name="F_02_30" localSheetId="4">#REF!</definedName>
    <definedName name="F_02_30" localSheetId="3">#REF!</definedName>
    <definedName name="F_02_30">#REF!</definedName>
    <definedName name="F_02_300" localSheetId="4">#REF!</definedName>
    <definedName name="F_02_300" localSheetId="3">#REF!</definedName>
    <definedName name="F_02_300">#REF!</definedName>
    <definedName name="F_02_330" localSheetId="4">#REF!</definedName>
    <definedName name="F_02_330" localSheetId="3">#REF!</definedName>
    <definedName name="F_02_330">#REF!</definedName>
    <definedName name="F_02_360" localSheetId="4">#REF!</definedName>
    <definedName name="F_02_360" localSheetId="3">#REF!</definedName>
    <definedName name="F_02_360">#REF!</definedName>
    <definedName name="F_02_390" localSheetId="4">#REF!</definedName>
    <definedName name="F_02_390" localSheetId="3">#REF!</definedName>
    <definedName name="F_02_390">#REF!</definedName>
    <definedName name="F_02_420" localSheetId="4">#REF!</definedName>
    <definedName name="F_02_420" localSheetId="3">#REF!</definedName>
    <definedName name="F_02_420">#REF!</definedName>
    <definedName name="F_02_450" localSheetId="4">#REF!</definedName>
    <definedName name="F_02_450" localSheetId="3">#REF!</definedName>
    <definedName name="F_02_450">#REF!</definedName>
    <definedName name="F_02_480" localSheetId="4">#REF!</definedName>
    <definedName name="F_02_480" localSheetId="3">#REF!</definedName>
    <definedName name="F_02_480">#REF!</definedName>
    <definedName name="F_02_510" localSheetId="4">#REF!</definedName>
    <definedName name="F_02_510" localSheetId="3">#REF!</definedName>
    <definedName name="F_02_510">#REF!</definedName>
    <definedName name="F_02_540" localSheetId="4">#REF!</definedName>
    <definedName name="F_02_540" localSheetId="3">#REF!</definedName>
    <definedName name="F_02_540">#REF!</definedName>
    <definedName name="F_02_570" localSheetId="4">#REF!</definedName>
    <definedName name="F_02_570" localSheetId="3">#REF!</definedName>
    <definedName name="F_02_570">#REF!</definedName>
    <definedName name="F_02_60" localSheetId="4">#REF!</definedName>
    <definedName name="F_02_60" localSheetId="3">#REF!</definedName>
    <definedName name="F_02_60">#REF!</definedName>
    <definedName name="F_02_600" localSheetId="4">#REF!</definedName>
    <definedName name="F_02_600" localSheetId="3">#REF!</definedName>
    <definedName name="F_02_600">#REF!</definedName>
    <definedName name="F_02_630" localSheetId="4">#REF!</definedName>
    <definedName name="F_02_630" localSheetId="3">#REF!</definedName>
    <definedName name="F_02_630">#REF!</definedName>
    <definedName name="F_02_660" localSheetId="4">#REF!</definedName>
    <definedName name="F_02_660" localSheetId="3">#REF!</definedName>
    <definedName name="F_02_660">#REF!</definedName>
    <definedName name="F_02_690" localSheetId="4">#REF!</definedName>
    <definedName name="F_02_690" localSheetId="3">#REF!</definedName>
    <definedName name="F_02_690">#REF!</definedName>
    <definedName name="F_02_720" localSheetId="4">#REF!</definedName>
    <definedName name="F_02_720" localSheetId="3">#REF!</definedName>
    <definedName name="F_02_720">#REF!</definedName>
    <definedName name="F_02_90" localSheetId="4">#REF!</definedName>
    <definedName name="F_02_90" localSheetId="3">#REF!</definedName>
    <definedName name="F_02_90">#REF!</definedName>
    <definedName name="F_03_120" localSheetId="4">#REF!</definedName>
    <definedName name="F_03_120" localSheetId="3">#REF!</definedName>
    <definedName name="F_03_120">#REF!</definedName>
    <definedName name="F_03_150" localSheetId="4">#REF!</definedName>
    <definedName name="F_03_150" localSheetId="3">#REF!</definedName>
    <definedName name="F_03_150">#REF!</definedName>
    <definedName name="F_03_180" localSheetId="4">#REF!</definedName>
    <definedName name="F_03_180" localSheetId="3">#REF!</definedName>
    <definedName name="F_03_180">#REF!</definedName>
    <definedName name="F_03_210" localSheetId="4">#REF!</definedName>
    <definedName name="F_03_210" localSheetId="3">#REF!</definedName>
    <definedName name="F_03_210">#REF!</definedName>
    <definedName name="F_03_240" localSheetId="4">#REF!</definedName>
    <definedName name="F_03_240" localSheetId="3">#REF!</definedName>
    <definedName name="F_03_240">#REF!</definedName>
    <definedName name="F_03_270" localSheetId="4">#REF!</definedName>
    <definedName name="F_03_270" localSheetId="3">#REF!</definedName>
    <definedName name="F_03_270">#REF!</definedName>
    <definedName name="F_03_30" localSheetId="4">#REF!</definedName>
    <definedName name="F_03_30" localSheetId="3">#REF!</definedName>
    <definedName name="F_03_30">#REF!</definedName>
    <definedName name="F_03_300" localSheetId="4">#REF!</definedName>
    <definedName name="F_03_300" localSheetId="3">#REF!</definedName>
    <definedName name="F_03_300">#REF!</definedName>
    <definedName name="F_03_330" localSheetId="4">#REF!</definedName>
    <definedName name="F_03_330" localSheetId="3">#REF!</definedName>
    <definedName name="F_03_330">#REF!</definedName>
    <definedName name="F_03_360" localSheetId="4">#REF!</definedName>
    <definedName name="F_03_360" localSheetId="3">#REF!</definedName>
    <definedName name="F_03_360">#REF!</definedName>
    <definedName name="F_03_390" localSheetId="4">#REF!</definedName>
    <definedName name="F_03_390" localSheetId="3">#REF!</definedName>
    <definedName name="F_03_390">#REF!</definedName>
    <definedName name="F_03_420" localSheetId="4">#REF!</definedName>
    <definedName name="F_03_420" localSheetId="3">#REF!</definedName>
    <definedName name="F_03_420">#REF!</definedName>
    <definedName name="F_03_450" localSheetId="4">#REF!</definedName>
    <definedName name="F_03_450" localSheetId="3">#REF!</definedName>
    <definedName name="F_03_450">#REF!</definedName>
    <definedName name="F_03_480" localSheetId="4">#REF!</definedName>
    <definedName name="F_03_480" localSheetId="3">#REF!</definedName>
    <definedName name="F_03_480">#REF!</definedName>
    <definedName name="F_03_510" localSheetId="4">#REF!</definedName>
    <definedName name="F_03_510" localSheetId="3">#REF!</definedName>
    <definedName name="F_03_510">#REF!</definedName>
    <definedName name="F_03_540" localSheetId="4">#REF!</definedName>
    <definedName name="F_03_540" localSheetId="3">#REF!</definedName>
    <definedName name="F_03_540">#REF!</definedName>
    <definedName name="F_03_570" localSheetId="4">#REF!</definedName>
    <definedName name="F_03_570" localSheetId="3">#REF!</definedName>
    <definedName name="F_03_570">#REF!</definedName>
    <definedName name="F_03_60" localSheetId="4">#REF!</definedName>
    <definedName name="F_03_60" localSheetId="3">#REF!</definedName>
    <definedName name="F_03_60">#REF!</definedName>
    <definedName name="F_03_600" localSheetId="4">#REF!</definedName>
    <definedName name="F_03_600" localSheetId="3">#REF!</definedName>
    <definedName name="F_03_600">#REF!</definedName>
    <definedName name="F_03_630" localSheetId="4">#REF!</definedName>
    <definedName name="F_03_630" localSheetId="3">#REF!</definedName>
    <definedName name="F_03_630">#REF!</definedName>
    <definedName name="F_03_660" localSheetId="4">#REF!</definedName>
    <definedName name="F_03_660" localSheetId="3">#REF!</definedName>
    <definedName name="F_03_660">#REF!</definedName>
    <definedName name="F_03_690" localSheetId="4">#REF!</definedName>
    <definedName name="F_03_690" localSheetId="3">#REF!</definedName>
    <definedName name="F_03_690">#REF!</definedName>
    <definedName name="F_03_720" localSheetId="4">#REF!</definedName>
    <definedName name="F_03_720" localSheetId="3">#REF!</definedName>
    <definedName name="F_03_720">#REF!</definedName>
    <definedName name="F_03_90" localSheetId="4">#REF!</definedName>
    <definedName name="F_03_90" localSheetId="3">#REF!</definedName>
    <definedName name="F_03_90">#REF!</definedName>
    <definedName name="F_04_120" localSheetId="4">#REF!</definedName>
    <definedName name="F_04_120" localSheetId="3">#REF!</definedName>
    <definedName name="F_04_120">#REF!</definedName>
    <definedName name="F_04_150" localSheetId="4">#REF!</definedName>
    <definedName name="F_04_150" localSheetId="3">#REF!</definedName>
    <definedName name="F_04_150">#REF!</definedName>
    <definedName name="F_04_180" localSheetId="4">#REF!</definedName>
    <definedName name="F_04_180" localSheetId="3">#REF!</definedName>
    <definedName name="F_04_180">#REF!</definedName>
    <definedName name="F_04_210" localSheetId="4">#REF!</definedName>
    <definedName name="F_04_210" localSheetId="3">#REF!</definedName>
    <definedName name="F_04_210">#REF!</definedName>
    <definedName name="F_04_240" localSheetId="4">#REF!</definedName>
    <definedName name="F_04_240" localSheetId="3">#REF!</definedName>
    <definedName name="F_04_240">#REF!</definedName>
    <definedName name="F_04_270" localSheetId="4">#REF!</definedName>
    <definedName name="F_04_270" localSheetId="3">#REF!</definedName>
    <definedName name="F_04_270">#REF!</definedName>
    <definedName name="F_04_30" localSheetId="4">#REF!</definedName>
    <definedName name="F_04_30" localSheetId="3">#REF!</definedName>
    <definedName name="F_04_30">#REF!</definedName>
    <definedName name="F_04_300" localSheetId="4">#REF!</definedName>
    <definedName name="F_04_300" localSheetId="3">#REF!</definedName>
    <definedName name="F_04_300">#REF!</definedName>
    <definedName name="F_04_330" localSheetId="4">#REF!</definedName>
    <definedName name="F_04_330" localSheetId="3">#REF!</definedName>
    <definedName name="F_04_330">#REF!</definedName>
    <definedName name="F_04_360" localSheetId="4">#REF!</definedName>
    <definedName name="F_04_360" localSheetId="3">#REF!</definedName>
    <definedName name="F_04_360">#REF!</definedName>
    <definedName name="F_04_390" localSheetId="4">#REF!</definedName>
    <definedName name="F_04_390" localSheetId="3">#REF!</definedName>
    <definedName name="F_04_390">#REF!</definedName>
    <definedName name="F_04_420" localSheetId="4">#REF!</definedName>
    <definedName name="F_04_420" localSheetId="3">#REF!</definedName>
    <definedName name="F_04_420">#REF!</definedName>
    <definedName name="F_04_450" localSheetId="4">#REF!</definedName>
    <definedName name="F_04_450" localSheetId="3">#REF!</definedName>
    <definedName name="F_04_450">#REF!</definedName>
    <definedName name="F_04_480" localSheetId="4">#REF!</definedName>
    <definedName name="F_04_480" localSheetId="3">#REF!</definedName>
    <definedName name="F_04_480">#REF!</definedName>
    <definedName name="F_04_510" localSheetId="4">#REF!</definedName>
    <definedName name="F_04_510" localSheetId="3">#REF!</definedName>
    <definedName name="F_04_510">#REF!</definedName>
    <definedName name="F_04_540" localSheetId="4">#REF!</definedName>
    <definedName name="F_04_540" localSheetId="3">#REF!</definedName>
    <definedName name="F_04_540">#REF!</definedName>
    <definedName name="F_04_570" localSheetId="4">#REF!</definedName>
    <definedName name="F_04_570" localSheetId="3">#REF!</definedName>
    <definedName name="F_04_570">#REF!</definedName>
    <definedName name="F_04_60" localSheetId="4">#REF!</definedName>
    <definedName name="F_04_60" localSheetId="3">#REF!</definedName>
    <definedName name="F_04_60">#REF!</definedName>
    <definedName name="F_04_600" localSheetId="4">#REF!</definedName>
    <definedName name="F_04_600" localSheetId="3">#REF!</definedName>
    <definedName name="F_04_600">#REF!</definedName>
    <definedName name="F_04_630" localSheetId="4">#REF!</definedName>
    <definedName name="F_04_630" localSheetId="3">#REF!</definedName>
    <definedName name="F_04_630">#REF!</definedName>
    <definedName name="F_04_660" localSheetId="4">#REF!</definedName>
    <definedName name="F_04_660" localSheetId="3">#REF!</definedName>
    <definedName name="F_04_660">#REF!</definedName>
    <definedName name="F_04_690" localSheetId="4">#REF!</definedName>
    <definedName name="F_04_690" localSheetId="3">#REF!</definedName>
    <definedName name="F_04_690">#REF!</definedName>
    <definedName name="F_04_720" localSheetId="4">#REF!</definedName>
    <definedName name="F_04_720" localSheetId="3">#REF!</definedName>
    <definedName name="F_04_720">#REF!</definedName>
    <definedName name="F_04_90" localSheetId="4">#REF!</definedName>
    <definedName name="F_04_90" localSheetId="3">#REF!</definedName>
    <definedName name="F_04_90">#REF!</definedName>
    <definedName name="F_05_120" localSheetId="4">#REF!</definedName>
    <definedName name="F_05_120" localSheetId="3">#REF!</definedName>
    <definedName name="F_05_120">#REF!</definedName>
    <definedName name="F_05_150" localSheetId="4">#REF!</definedName>
    <definedName name="F_05_150" localSheetId="3">#REF!</definedName>
    <definedName name="F_05_150">#REF!</definedName>
    <definedName name="F_05_180" localSheetId="4">#REF!</definedName>
    <definedName name="F_05_180" localSheetId="3">#REF!</definedName>
    <definedName name="F_05_180">#REF!</definedName>
    <definedName name="F_05_210" localSheetId="4">#REF!</definedName>
    <definedName name="F_05_210" localSheetId="3">#REF!</definedName>
    <definedName name="F_05_210">#REF!</definedName>
    <definedName name="F_05_240" localSheetId="4">#REF!</definedName>
    <definedName name="F_05_240" localSheetId="3">#REF!</definedName>
    <definedName name="F_05_240">#REF!</definedName>
    <definedName name="F_05_270" localSheetId="4">#REF!</definedName>
    <definedName name="F_05_270" localSheetId="3">#REF!</definedName>
    <definedName name="F_05_270">#REF!</definedName>
    <definedName name="F_05_30" localSheetId="4">#REF!</definedName>
    <definedName name="F_05_30" localSheetId="3">#REF!</definedName>
    <definedName name="F_05_30">#REF!</definedName>
    <definedName name="F_05_300" localSheetId="4">#REF!</definedName>
    <definedName name="F_05_300" localSheetId="3">#REF!</definedName>
    <definedName name="F_05_300">#REF!</definedName>
    <definedName name="F_05_330" localSheetId="4">#REF!</definedName>
    <definedName name="F_05_330" localSheetId="3">#REF!</definedName>
    <definedName name="F_05_330">#REF!</definedName>
    <definedName name="F_05_360" localSheetId="4">#REF!</definedName>
    <definedName name="F_05_360" localSheetId="3">#REF!</definedName>
    <definedName name="F_05_360">#REF!</definedName>
    <definedName name="F_05_390" localSheetId="4">#REF!</definedName>
    <definedName name="F_05_390" localSheetId="3">#REF!</definedName>
    <definedName name="F_05_390">#REF!</definedName>
    <definedName name="F_05_420" localSheetId="4">#REF!</definedName>
    <definedName name="F_05_420" localSheetId="3">#REF!</definedName>
    <definedName name="F_05_420">#REF!</definedName>
    <definedName name="F_05_450" localSheetId="4">#REF!</definedName>
    <definedName name="F_05_450" localSheetId="3">#REF!</definedName>
    <definedName name="F_05_450">#REF!</definedName>
    <definedName name="F_05_480" localSheetId="4">#REF!</definedName>
    <definedName name="F_05_480" localSheetId="3">#REF!</definedName>
    <definedName name="F_05_480">#REF!</definedName>
    <definedName name="F_05_510" localSheetId="4">#REF!</definedName>
    <definedName name="F_05_510" localSheetId="3">#REF!</definedName>
    <definedName name="F_05_510">#REF!</definedName>
    <definedName name="F_05_540" localSheetId="4">#REF!</definedName>
    <definedName name="F_05_540" localSheetId="3">#REF!</definedName>
    <definedName name="F_05_540">#REF!</definedName>
    <definedName name="F_05_570" localSheetId="4">#REF!</definedName>
    <definedName name="F_05_570" localSheetId="3">#REF!</definedName>
    <definedName name="F_05_570">#REF!</definedName>
    <definedName name="F_05_60" localSheetId="4">#REF!</definedName>
    <definedName name="F_05_60" localSheetId="3">#REF!</definedName>
    <definedName name="F_05_60">#REF!</definedName>
    <definedName name="F_05_600" localSheetId="4">#REF!</definedName>
    <definedName name="F_05_600" localSheetId="3">#REF!</definedName>
    <definedName name="F_05_600">#REF!</definedName>
    <definedName name="F_05_630" localSheetId="4">#REF!</definedName>
    <definedName name="F_05_630" localSheetId="3">#REF!</definedName>
    <definedName name="F_05_630">#REF!</definedName>
    <definedName name="F_05_660" localSheetId="4">#REF!</definedName>
    <definedName name="F_05_660" localSheetId="3">#REF!</definedName>
    <definedName name="F_05_660">#REF!</definedName>
    <definedName name="F_05_690" localSheetId="4">#REF!</definedName>
    <definedName name="F_05_690" localSheetId="3">#REF!</definedName>
    <definedName name="F_05_690">#REF!</definedName>
    <definedName name="F_05_720" localSheetId="4">#REF!</definedName>
    <definedName name="F_05_720" localSheetId="3">#REF!</definedName>
    <definedName name="F_05_720">#REF!</definedName>
    <definedName name="F_05_90" localSheetId="4">#REF!</definedName>
    <definedName name="F_05_90" localSheetId="3">#REF!</definedName>
    <definedName name="F_05_90">#REF!</definedName>
    <definedName name="F_06_120" localSheetId="4">#REF!</definedName>
    <definedName name="F_06_120" localSheetId="3">#REF!</definedName>
    <definedName name="F_06_120">#REF!</definedName>
    <definedName name="F_06_150" localSheetId="4">#REF!</definedName>
    <definedName name="F_06_150" localSheetId="3">#REF!</definedName>
    <definedName name="F_06_150">#REF!</definedName>
    <definedName name="F_06_180" localSheetId="4">#REF!</definedName>
    <definedName name="F_06_180" localSheetId="3">#REF!</definedName>
    <definedName name="F_06_180">#REF!</definedName>
    <definedName name="F_06_210" localSheetId="4">#REF!</definedName>
    <definedName name="F_06_210" localSheetId="3">#REF!</definedName>
    <definedName name="F_06_210">#REF!</definedName>
    <definedName name="F_06_240" localSheetId="4">#REF!</definedName>
    <definedName name="F_06_240" localSheetId="3">#REF!</definedName>
    <definedName name="F_06_240">#REF!</definedName>
    <definedName name="F_06_270" localSheetId="4">#REF!</definedName>
    <definedName name="F_06_270" localSheetId="3">#REF!</definedName>
    <definedName name="F_06_270">#REF!</definedName>
    <definedName name="F_06_30" localSheetId="4">#REF!</definedName>
    <definedName name="F_06_30" localSheetId="3">#REF!</definedName>
    <definedName name="F_06_30">#REF!</definedName>
    <definedName name="F_06_300" localSheetId="4">#REF!</definedName>
    <definedName name="F_06_300" localSheetId="3">#REF!</definedName>
    <definedName name="F_06_300">#REF!</definedName>
    <definedName name="F_06_330" localSheetId="4">#REF!</definedName>
    <definedName name="F_06_330" localSheetId="3">#REF!</definedName>
    <definedName name="F_06_330">#REF!</definedName>
    <definedName name="F_06_360" localSheetId="4">#REF!</definedName>
    <definedName name="F_06_360" localSheetId="3">#REF!</definedName>
    <definedName name="F_06_360">#REF!</definedName>
    <definedName name="F_06_390" localSheetId="4">#REF!</definedName>
    <definedName name="F_06_390" localSheetId="3">#REF!</definedName>
    <definedName name="F_06_390">#REF!</definedName>
    <definedName name="F_06_420" localSheetId="4">#REF!</definedName>
    <definedName name="F_06_420" localSheetId="3">#REF!</definedName>
    <definedName name="F_06_420">#REF!</definedName>
    <definedName name="F_06_450" localSheetId="4">#REF!</definedName>
    <definedName name="F_06_450" localSheetId="3">#REF!</definedName>
    <definedName name="F_06_450">#REF!</definedName>
    <definedName name="F_06_480" localSheetId="4">#REF!</definedName>
    <definedName name="F_06_480" localSheetId="3">#REF!</definedName>
    <definedName name="F_06_480">#REF!</definedName>
    <definedName name="F_06_510" localSheetId="4">#REF!</definedName>
    <definedName name="F_06_510" localSheetId="3">#REF!</definedName>
    <definedName name="F_06_510">#REF!</definedName>
    <definedName name="F_06_540" localSheetId="4">#REF!</definedName>
    <definedName name="F_06_540" localSheetId="3">#REF!</definedName>
    <definedName name="F_06_540">#REF!</definedName>
    <definedName name="F_06_570" localSheetId="4">#REF!</definedName>
    <definedName name="F_06_570" localSheetId="3">#REF!</definedName>
    <definedName name="F_06_570">#REF!</definedName>
    <definedName name="F_06_60" localSheetId="4">#REF!</definedName>
    <definedName name="F_06_60" localSheetId="3">#REF!</definedName>
    <definedName name="F_06_60">#REF!</definedName>
    <definedName name="F_06_600" localSheetId="4">#REF!</definedName>
    <definedName name="F_06_600" localSheetId="3">#REF!</definedName>
    <definedName name="F_06_600">#REF!</definedName>
    <definedName name="F_06_630" localSheetId="4">#REF!</definedName>
    <definedName name="F_06_630" localSheetId="3">#REF!</definedName>
    <definedName name="F_06_630">#REF!</definedName>
    <definedName name="F_06_660" localSheetId="4">#REF!</definedName>
    <definedName name="F_06_660" localSheetId="3">#REF!</definedName>
    <definedName name="F_06_660">#REF!</definedName>
    <definedName name="F_06_690" localSheetId="4">#REF!</definedName>
    <definedName name="F_06_690" localSheetId="3">#REF!</definedName>
    <definedName name="F_06_690">#REF!</definedName>
    <definedName name="F_06_720" localSheetId="4">#REF!</definedName>
    <definedName name="F_06_720" localSheetId="3">#REF!</definedName>
    <definedName name="F_06_720">#REF!</definedName>
    <definedName name="F_06_90" localSheetId="4">#REF!</definedName>
    <definedName name="F_06_90" localSheetId="3">#REF!</definedName>
    <definedName name="F_06_90">#REF!</definedName>
    <definedName name="F_07_120" localSheetId="4">#REF!</definedName>
    <definedName name="F_07_120" localSheetId="3">#REF!</definedName>
    <definedName name="F_07_120">#REF!</definedName>
    <definedName name="F_07_150" localSheetId="4">#REF!</definedName>
    <definedName name="F_07_150" localSheetId="3">#REF!</definedName>
    <definedName name="F_07_150">#REF!</definedName>
    <definedName name="F_07_180" localSheetId="4">#REF!</definedName>
    <definedName name="F_07_180" localSheetId="3">#REF!</definedName>
    <definedName name="F_07_180">#REF!</definedName>
    <definedName name="F_07_210" localSheetId="4">#REF!</definedName>
    <definedName name="F_07_210" localSheetId="3">#REF!</definedName>
    <definedName name="F_07_210">#REF!</definedName>
    <definedName name="F_07_240" localSheetId="4">#REF!</definedName>
    <definedName name="F_07_240" localSheetId="3">#REF!</definedName>
    <definedName name="F_07_240">#REF!</definedName>
    <definedName name="F_07_270" localSheetId="4">#REF!</definedName>
    <definedName name="F_07_270" localSheetId="3">#REF!</definedName>
    <definedName name="F_07_270">#REF!</definedName>
    <definedName name="F_07_30" localSheetId="4">#REF!</definedName>
    <definedName name="F_07_30" localSheetId="3">#REF!</definedName>
    <definedName name="F_07_30">#REF!</definedName>
    <definedName name="F_07_300" localSheetId="4">#REF!</definedName>
    <definedName name="F_07_300" localSheetId="3">#REF!</definedName>
    <definedName name="F_07_300">#REF!</definedName>
    <definedName name="F_07_330" localSheetId="4">#REF!</definedName>
    <definedName name="F_07_330" localSheetId="3">#REF!</definedName>
    <definedName name="F_07_330">#REF!</definedName>
    <definedName name="F_07_360" localSheetId="4">#REF!</definedName>
    <definedName name="F_07_360" localSheetId="3">#REF!</definedName>
    <definedName name="F_07_360">#REF!</definedName>
    <definedName name="F_07_390" localSheetId="4">#REF!</definedName>
    <definedName name="F_07_390" localSheetId="3">#REF!</definedName>
    <definedName name="F_07_390">#REF!</definedName>
    <definedName name="F_07_420" localSheetId="4">#REF!</definedName>
    <definedName name="F_07_420" localSheetId="3">#REF!</definedName>
    <definedName name="F_07_420">#REF!</definedName>
    <definedName name="F_07_450" localSheetId="4">#REF!</definedName>
    <definedName name="F_07_450" localSheetId="3">#REF!</definedName>
    <definedName name="F_07_450">#REF!</definedName>
    <definedName name="F_07_480" localSheetId="4">#REF!</definedName>
    <definedName name="F_07_480" localSheetId="3">#REF!</definedName>
    <definedName name="F_07_480">#REF!</definedName>
    <definedName name="F_07_510" localSheetId="4">#REF!</definedName>
    <definedName name="F_07_510" localSheetId="3">#REF!</definedName>
    <definedName name="F_07_510">#REF!</definedName>
    <definedName name="F_07_540" localSheetId="4">#REF!</definedName>
    <definedName name="F_07_540" localSheetId="3">#REF!</definedName>
    <definedName name="F_07_540">#REF!</definedName>
    <definedName name="F_07_570" localSheetId="4">#REF!</definedName>
    <definedName name="F_07_570" localSheetId="3">#REF!</definedName>
    <definedName name="F_07_570">#REF!</definedName>
    <definedName name="F_07_60" localSheetId="4">#REF!</definedName>
    <definedName name="F_07_60" localSheetId="3">#REF!</definedName>
    <definedName name="F_07_60">#REF!</definedName>
    <definedName name="F_07_600" localSheetId="4">#REF!</definedName>
    <definedName name="F_07_600" localSheetId="3">#REF!</definedName>
    <definedName name="F_07_600">#REF!</definedName>
    <definedName name="F_07_630" localSheetId="4">#REF!</definedName>
    <definedName name="F_07_630" localSheetId="3">#REF!</definedName>
    <definedName name="F_07_630">#REF!</definedName>
    <definedName name="F_07_660" localSheetId="4">#REF!</definedName>
    <definedName name="F_07_660" localSheetId="3">#REF!</definedName>
    <definedName name="F_07_660">#REF!</definedName>
    <definedName name="F_07_690" localSheetId="4">#REF!</definedName>
    <definedName name="F_07_690" localSheetId="3">#REF!</definedName>
    <definedName name="F_07_690">#REF!</definedName>
    <definedName name="F_07_720" localSheetId="4">#REF!</definedName>
    <definedName name="F_07_720" localSheetId="3">#REF!</definedName>
    <definedName name="F_07_720">#REF!</definedName>
    <definedName name="F_07_90" localSheetId="4">#REF!</definedName>
    <definedName name="F_07_90" localSheetId="3">#REF!</definedName>
    <definedName name="F_07_90">#REF!</definedName>
    <definedName name="F_08_120" localSheetId="4">#REF!</definedName>
    <definedName name="F_08_120" localSheetId="3">#REF!</definedName>
    <definedName name="F_08_120">#REF!</definedName>
    <definedName name="F_08_150" localSheetId="4">#REF!</definedName>
    <definedName name="F_08_150" localSheetId="3">#REF!</definedName>
    <definedName name="F_08_150">#REF!</definedName>
    <definedName name="F_08_180" localSheetId="4">#REF!</definedName>
    <definedName name="F_08_180" localSheetId="3">#REF!</definedName>
    <definedName name="F_08_180">#REF!</definedName>
    <definedName name="F_08_210" localSheetId="4">#REF!</definedName>
    <definedName name="F_08_210" localSheetId="3">#REF!</definedName>
    <definedName name="F_08_210">#REF!</definedName>
    <definedName name="F_08_240" localSheetId="4">#REF!</definedName>
    <definedName name="F_08_240" localSheetId="3">#REF!</definedName>
    <definedName name="F_08_240">#REF!</definedName>
    <definedName name="F_08_270" localSheetId="4">#REF!</definedName>
    <definedName name="F_08_270" localSheetId="3">#REF!</definedName>
    <definedName name="F_08_270">#REF!</definedName>
    <definedName name="F_08_30" localSheetId="4">#REF!</definedName>
    <definedName name="F_08_30" localSheetId="3">#REF!</definedName>
    <definedName name="F_08_30">#REF!</definedName>
    <definedName name="F_08_300" localSheetId="4">#REF!</definedName>
    <definedName name="F_08_300" localSheetId="3">#REF!</definedName>
    <definedName name="F_08_300">#REF!</definedName>
    <definedName name="F_08_330" localSheetId="4">#REF!</definedName>
    <definedName name="F_08_330" localSheetId="3">#REF!</definedName>
    <definedName name="F_08_330">#REF!</definedName>
    <definedName name="F_08_360" localSheetId="4">#REF!</definedName>
    <definedName name="F_08_360" localSheetId="3">#REF!</definedName>
    <definedName name="F_08_360">#REF!</definedName>
    <definedName name="F_08_390" localSheetId="4">#REF!</definedName>
    <definedName name="F_08_390" localSheetId="3">#REF!</definedName>
    <definedName name="F_08_390">#REF!</definedName>
    <definedName name="F_08_420" localSheetId="4">#REF!</definedName>
    <definedName name="F_08_420" localSheetId="3">#REF!</definedName>
    <definedName name="F_08_420">#REF!</definedName>
    <definedName name="F_08_450" localSheetId="4">#REF!</definedName>
    <definedName name="F_08_450" localSheetId="3">#REF!</definedName>
    <definedName name="F_08_450">#REF!</definedName>
    <definedName name="F_08_480" localSheetId="4">#REF!</definedName>
    <definedName name="F_08_480" localSheetId="3">#REF!</definedName>
    <definedName name="F_08_480">#REF!</definedName>
    <definedName name="F_08_510" localSheetId="4">#REF!</definedName>
    <definedName name="F_08_510" localSheetId="3">#REF!</definedName>
    <definedName name="F_08_510">#REF!</definedName>
    <definedName name="F_08_540" localSheetId="4">#REF!</definedName>
    <definedName name="F_08_540" localSheetId="3">#REF!</definedName>
    <definedName name="F_08_540">#REF!</definedName>
    <definedName name="F_08_570" localSheetId="4">#REF!</definedName>
    <definedName name="F_08_570" localSheetId="3">#REF!</definedName>
    <definedName name="F_08_570">#REF!</definedName>
    <definedName name="F_08_60" localSheetId="4">#REF!</definedName>
    <definedName name="F_08_60" localSheetId="3">#REF!</definedName>
    <definedName name="F_08_60">#REF!</definedName>
    <definedName name="F_08_600" localSheetId="4">#REF!</definedName>
    <definedName name="F_08_600" localSheetId="3">#REF!</definedName>
    <definedName name="F_08_600">#REF!</definedName>
    <definedName name="F_08_630" localSheetId="4">#REF!</definedName>
    <definedName name="F_08_630" localSheetId="3">#REF!</definedName>
    <definedName name="F_08_630">#REF!</definedName>
    <definedName name="F_08_660" localSheetId="4">#REF!</definedName>
    <definedName name="F_08_660" localSheetId="3">#REF!</definedName>
    <definedName name="F_08_660">#REF!</definedName>
    <definedName name="F_08_690" localSheetId="4">#REF!</definedName>
    <definedName name="F_08_690" localSheetId="3">#REF!</definedName>
    <definedName name="F_08_690">#REF!</definedName>
    <definedName name="F_08_720" localSheetId="4">#REF!</definedName>
    <definedName name="F_08_720" localSheetId="3">#REF!</definedName>
    <definedName name="F_08_720">#REF!</definedName>
    <definedName name="F_08_90" localSheetId="4">#REF!</definedName>
    <definedName name="F_08_90" localSheetId="3">#REF!</definedName>
    <definedName name="F_08_90">#REF!</definedName>
    <definedName name="F_09_120" localSheetId="4">#REF!</definedName>
    <definedName name="F_09_120" localSheetId="3">#REF!</definedName>
    <definedName name="F_09_120">#REF!</definedName>
    <definedName name="F_09_150" localSheetId="4">#REF!</definedName>
    <definedName name="F_09_150" localSheetId="3">#REF!</definedName>
    <definedName name="F_09_150">#REF!</definedName>
    <definedName name="F_09_180" localSheetId="4">#REF!</definedName>
    <definedName name="F_09_180" localSheetId="3">#REF!</definedName>
    <definedName name="F_09_180">#REF!</definedName>
    <definedName name="F_09_210" localSheetId="4">#REF!</definedName>
    <definedName name="F_09_210" localSheetId="3">#REF!</definedName>
    <definedName name="F_09_210">#REF!</definedName>
    <definedName name="F_09_240" localSheetId="4">#REF!</definedName>
    <definedName name="F_09_240" localSheetId="3">#REF!</definedName>
    <definedName name="F_09_240">#REF!</definedName>
    <definedName name="F_09_270" localSheetId="4">#REF!</definedName>
    <definedName name="F_09_270" localSheetId="3">#REF!</definedName>
    <definedName name="F_09_270">#REF!</definedName>
    <definedName name="F_09_30" localSheetId="4">#REF!</definedName>
    <definedName name="F_09_30" localSheetId="3">#REF!</definedName>
    <definedName name="F_09_30">#REF!</definedName>
    <definedName name="F_09_300" localSheetId="4">#REF!</definedName>
    <definedName name="F_09_300" localSheetId="3">#REF!</definedName>
    <definedName name="F_09_300">#REF!</definedName>
    <definedName name="F_09_330" localSheetId="4">#REF!</definedName>
    <definedName name="F_09_330" localSheetId="3">#REF!</definedName>
    <definedName name="F_09_330">#REF!</definedName>
    <definedName name="F_09_360" localSheetId="4">#REF!</definedName>
    <definedName name="F_09_360" localSheetId="3">#REF!</definedName>
    <definedName name="F_09_360">#REF!</definedName>
    <definedName name="F_09_390" localSheetId="4">#REF!</definedName>
    <definedName name="F_09_390" localSheetId="3">#REF!</definedName>
    <definedName name="F_09_390">#REF!</definedName>
    <definedName name="F_09_420" localSheetId="4">#REF!</definedName>
    <definedName name="F_09_420" localSheetId="3">#REF!</definedName>
    <definedName name="F_09_420">#REF!</definedName>
    <definedName name="F_09_450" localSheetId="4">#REF!</definedName>
    <definedName name="F_09_450" localSheetId="3">#REF!</definedName>
    <definedName name="F_09_450">#REF!</definedName>
    <definedName name="F_09_480" localSheetId="4">#REF!</definedName>
    <definedName name="F_09_480" localSheetId="3">#REF!</definedName>
    <definedName name="F_09_480">#REF!</definedName>
    <definedName name="F_09_510" localSheetId="4">#REF!</definedName>
    <definedName name="F_09_510" localSheetId="3">#REF!</definedName>
    <definedName name="F_09_510">#REF!</definedName>
    <definedName name="F_09_540" localSheetId="4">#REF!</definedName>
    <definedName name="F_09_540" localSheetId="3">#REF!</definedName>
    <definedName name="F_09_540">#REF!</definedName>
    <definedName name="F_09_570" localSheetId="4">#REF!</definedName>
    <definedName name="F_09_570" localSheetId="3">#REF!</definedName>
    <definedName name="F_09_570">#REF!</definedName>
    <definedName name="F_09_60" localSheetId="4">#REF!</definedName>
    <definedName name="F_09_60" localSheetId="3">#REF!</definedName>
    <definedName name="F_09_60">#REF!</definedName>
    <definedName name="F_09_600" localSheetId="4">#REF!</definedName>
    <definedName name="F_09_600" localSheetId="3">#REF!</definedName>
    <definedName name="F_09_600">#REF!</definedName>
    <definedName name="F_09_630" localSheetId="4">#REF!</definedName>
    <definedName name="F_09_630" localSheetId="3">#REF!</definedName>
    <definedName name="F_09_630">#REF!</definedName>
    <definedName name="F_09_660" localSheetId="4">#REF!</definedName>
    <definedName name="F_09_660" localSheetId="3">#REF!</definedName>
    <definedName name="F_09_660">#REF!</definedName>
    <definedName name="F_09_690" localSheetId="4">#REF!</definedName>
    <definedName name="F_09_690" localSheetId="3">#REF!</definedName>
    <definedName name="F_09_690">#REF!</definedName>
    <definedName name="F_09_720" localSheetId="4">#REF!</definedName>
    <definedName name="F_09_720" localSheetId="3">#REF!</definedName>
    <definedName name="F_09_720">#REF!</definedName>
    <definedName name="F_09_90" localSheetId="4">#REF!</definedName>
    <definedName name="F_09_90" localSheetId="3">#REF!</definedName>
    <definedName name="F_09_90">#REF!</definedName>
    <definedName name="F_10_120" localSheetId="4">#REF!</definedName>
    <definedName name="F_10_120" localSheetId="3">#REF!</definedName>
    <definedName name="F_10_120">#REF!</definedName>
    <definedName name="F_10_150" localSheetId="4">#REF!</definedName>
    <definedName name="F_10_150" localSheetId="3">#REF!</definedName>
    <definedName name="F_10_150">#REF!</definedName>
    <definedName name="F_10_180" localSheetId="4">#REF!</definedName>
    <definedName name="F_10_180" localSheetId="3">#REF!</definedName>
    <definedName name="F_10_180">#REF!</definedName>
    <definedName name="F_10_210" localSheetId="4">#REF!</definedName>
    <definedName name="F_10_210" localSheetId="3">#REF!</definedName>
    <definedName name="F_10_210">#REF!</definedName>
    <definedName name="F_10_240" localSheetId="4">#REF!</definedName>
    <definedName name="F_10_240" localSheetId="3">#REF!</definedName>
    <definedName name="F_10_240">#REF!</definedName>
    <definedName name="F_10_270" localSheetId="4">#REF!</definedName>
    <definedName name="F_10_270" localSheetId="3">#REF!</definedName>
    <definedName name="F_10_270">#REF!</definedName>
    <definedName name="F_10_30" localSheetId="4">#REF!</definedName>
    <definedName name="F_10_30" localSheetId="3">#REF!</definedName>
    <definedName name="F_10_30">#REF!</definedName>
    <definedName name="F_10_300" localSheetId="4">#REF!</definedName>
    <definedName name="F_10_300" localSheetId="3">#REF!</definedName>
    <definedName name="F_10_300">#REF!</definedName>
    <definedName name="F_10_330" localSheetId="4">#REF!</definedName>
    <definedName name="F_10_330" localSheetId="3">#REF!</definedName>
    <definedName name="F_10_330">#REF!</definedName>
    <definedName name="F_10_360" localSheetId="4">#REF!</definedName>
    <definedName name="F_10_360" localSheetId="3">#REF!</definedName>
    <definedName name="F_10_360">#REF!</definedName>
    <definedName name="F_10_390" localSheetId="4">#REF!</definedName>
    <definedName name="F_10_390" localSheetId="3">#REF!</definedName>
    <definedName name="F_10_390">#REF!</definedName>
    <definedName name="F_10_420" localSheetId="4">#REF!</definedName>
    <definedName name="F_10_420" localSheetId="3">#REF!</definedName>
    <definedName name="F_10_420">#REF!</definedName>
    <definedName name="F_10_450" localSheetId="4">#REF!</definedName>
    <definedName name="F_10_450" localSheetId="3">#REF!</definedName>
    <definedName name="F_10_450">#REF!</definedName>
    <definedName name="F_10_480" localSheetId="4">#REF!</definedName>
    <definedName name="F_10_480" localSheetId="3">#REF!</definedName>
    <definedName name="F_10_480">#REF!</definedName>
    <definedName name="F_10_510" localSheetId="4">#REF!</definedName>
    <definedName name="F_10_510" localSheetId="3">#REF!</definedName>
    <definedName name="F_10_510">#REF!</definedName>
    <definedName name="F_10_540" localSheetId="4">#REF!</definedName>
    <definedName name="F_10_540" localSheetId="3">#REF!</definedName>
    <definedName name="F_10_540">#REF!</definedName>
    <definedName name="F_10_570" localSheetId="4">#REF!</definedName>
    <definedName name="F_10_570" localSheetId="3">#REF!</definedName>
    <definedName name="F_10_570">#REF!</definedName>
    <definedName name="F_10_60" localSheetId="4">#REF!</definedName>
    <definedName name="F_10_60" localSheetId="3">#REF!</definedName>
    <definedName name="F_10_60">#REF!</definedName>
    <definedName name="F_10_600" localSheetId="4">#REF!</definedName>
    <definedName name="F_10_600" localSheetId="3">#REF!</definedName>
    <definedName name="F_10_600">#REF!</definedName>
    <definedName name="F_10_630" localSheetId="4">#REF!</definedName>
    <definedName name="F_10_630" localSheetId="3">#REF!</definedName>
    <definedName name="F_10_630">#REF!</definedName>
    <definedName name="F_10_660" localSheetId="4">#REF!</definedName>
    <definedName name="F_10_660" localSheetId="3">#REF!</definedName>
    <definedName name="F_10_660">#REF!</definedName>
    <definedName name="F_10_690" localSheetId="4">#REF!</definedName>
    <definedName name="F_10_690" localSheetId="3">#REF!</definedName>
    <definedName name="F_10_690">#REF!</definedName>
    <definedName name="F_10_720" localSheetId="4">#REF!</definedName>
    <definedName name="F_10_720" localSheetId="3">#REF!</definedName>
    <definedName name="F_10_720">#REF!</definedName>
    <definedName name="F_10_90" localSheetId="4">#REF!</definedName>
    <definedName name="F_10_90" localSheetId="3">#REF!</definedName>
    <definedName name="F_10_90">#REF!</definedName>
    <definedName name="F_11_120" localSheetId="4">#REF!</definedName>
    <definedName name="F_11_120" localSheetId="3">#REF!</definedName>
    <definedName name="F_11_120">#REF!</definedName>
    <definedName name="F_11_150" localSheetId="4">#REF!</definedName>
    <definedName name="F_11_150" localSheetId="3">#REF!</definedName>
    <definedName name="F_11_150">#REF!</definedName>
    <definedName name="F_11_180" localSheetId="4">#REF!</definedName>
    <definedName name="F_11_180" localSheetId="3">#REF!</definedName>
    <definedName name="F_11_180">#REF!</definedName>
    <definedName name="F_11_210" localSheetId="4">#REF!</definedName>
    <definedName name="F_11_210" localSheetId="3">#REF!</definedName>
    <definedName name="F_11_210">#REF!</definedName>
    <definedName name="F_11_240" localSheetId="4">#REF!</definedName>
    <definedName name="F_11_240" localSheetId="3">#REF!</definedName>
    <definedName name="F_11_240">#REF!</definedName>
    <definedName name="F_11_270" localSheetId="4">#REF!</definedName>
    <definedName name="F_11_270" localSheetId="3">#REF!</definedName>
    <definedName name="F_11_270">#REF!</definedName>
    <definedName name="F_11_30" localSheetId="4">#REF!</definedName>
    <definedName name="F_11_30" localSheetId="3">#REF!</definedName>
    <definedName name="F_11_30">#REF!</definedName>
    <definedName name="F_11_300" localSheetId="4">#REF!</definedName>
    <definedName name="F_11_300" localSheetId="3">#REF!</definedName>
    <definedName name="F_11_300">#REF!</definedName>
    <definedName name="F_11_330" localSheetId="4">#REF!</definedName>
    <definedName name="F_11_330" localSheetId="3">#REF!</definedName>
    <definedName name="F_11_330">#REF!</definedName>
    <definedName name="F_11_360" localSheetId="4">#REF!</definedName>
    <definedName name="F_11_360" localSheetId="3">#REF!</definedName>
    <definedName name="F_11_360">#REF!</definedName>
    <definedName name="F_11_390" localSheetId="4">#REF!</definedName>
    <definedName name="F_11_390" localSheetId="3">#REF!</definedName>
    <definedName name="F_11_390">#REF!</definedName>
    <definedName name="F_11_420" localSheetId="4">#REF!</definedName>
    <definedName name="F_11_420" localSheetId="3">#REF!</definedName>
    <definedName name="F_11_420">#REF!</definedName>
    <definedName name="F_11_450" localSheetId="4">#REF!</definedName>
    <definedName name="F_11_450" localSheetId="3">#REF!</definedName>
    <definedName name="F_11_450">#REF!</definedName>
    <definedName name="F_11_480" localSheetId="4">#REF!</definedName>
    <definedName name="F_11_480" localSheetId="3">#REF!</definedName>
    <definedName name="F_11_480">#REF!</definedName>
    <definedName name="F_11_510" localSheetId="4">#REF!</definedName>
    <definedName name="F_11_510" localSheetId="3">#REF!</definedName>
    <definedName name="F_11_510">#REF!</definedName>
    <definedName name="F_11_540" localSheetId="4">#REF!</definedName>
    <definedName name="F_11_540" localSheetId="3">#REF!</definedName>
    <definedName name="F_11_540">#REF!</definedName>
    <definedName name="F_11_570" localSheetId="4">#REF!</definedName>
    <definedName name="F_11_570" localSheetId="3">#REF!</definedName>
    <definedName name="F_11_570">#REF!</definedName>
    <definedName name="F_11_60" localSheetId="4">#REF!</definedName>
    <definedName name="F_11_60" localSheetId="3">#REF!</definedName>
    <definedName name="F_11_60">#REF!</definedName>
    <definedName name="F_11_600" localSheetId="4">#REF!</definedName>
    <definedName name="F_11_600" localSheetId="3">#REF!</definedName>
    <definedName name="F_11_600">#REF!</definedName>
    <definedName name="F_11_630" localSheetId="4">#REF!</definedName>
    <definedName name="F_11_630" localSheetId="3">#REF!</definedName>
    <definedName name="F_11_630">#REF!</definedName>
    <definedName name="F_11_660" localSheetId="4">#REF!</definedName>
    <definedName name="F_11_660" localSheetId="3">#REF!</definedName>
    <definedName name="F_11_660">#REF!</definedName>
    <definedName name="F_11_690" localSheetId="4">#REF!</definedName>
    <definedName name="F_11_690" localSheetId="3">#REF!</definedName>
    <definedName name="F_11_690">#REF!</definedName>
    <definedName name="F_11_720" localSheetId="4">#REF!</definedName>
    <definedName name="F_11_720" localSheetId="3">#REF!</definedName>
    <definedName name="F_11_720">#REF!</definedName>
    <definedName name="F_11_90" localSheetId="4">#REF!</definedName>
    <definedName name="F_11_90" localSheetId="3">#REF!</definedName>
    <definedName name="F_11_90">#REF!</definedName>
    <definedName name="F_12_120" localSheetId="4">#REF!</definedName>
    <definedName name="F_12_120" localSheetId="3">#REF!</definedName>
    <definedName name="F_12_120">#REF!</definedName>
    <definedName name="F_12_150" localSheetId="4">#REF!</definedName>
    <definedName name="F_12_150" localSheetId="3">#REF!</definedName>
    <definedName name="F_12_150">#REF!</definedName>
    <definedName name="F_12_180" localSheetId="4">#REF!</definedName>
    <definedName name="F_12_180" localSheetId="3">#REF!</definedName>
    <definedName name="F_12_180">#REF!</definedName>
    <definedName name="F_12_210" localSheetId="4">#REF!</definedName>
    <definedName name="F_12_210" localSheetId="3">#REF!</definedName>
    <definedName name="F_12_210">#REF!</definedName>
    <definedName name="F_12_240" localSheetId="4">#REF!</definedName>
    <definedName name="F_12_240" localSheetId="3">#REF!</definedName>
    <definedName name="F_12_240">#REF!</definedName>
    <definedName name="F_12_270" localSheetId="4">#REF!</definedName>
    <definedName name="F_12_270" localSheetId="3">#REF!</definedName>
    <definedName name="F_12_270">#REF!</definedName>
    <definedName name="F_12_30" localSheetId="4">#REF!</definedName>
    <definedName name="F_12_30" localSheetId="3">#REF!</definedName>
    <definedName name="F_12_30">#REF!</definedName>
    <definedName name="F_12_300" localSheetId="4">#REF!</definedName>
    <definedName name="F_12_300" localSheetId="3">#REF!</definedName>
    <definedName name="F_12_300">#REF!</definedName>
    <definedName name="F_12_330" localSheetId="4">#REF!</definedName>
    <definedName name="F_12_330" localSheetId="3">#REF!</definedName>
    <definedName name="F_12_330">#REF!</definedName>
    <definedName name="F_12_360" localSheetId="4">#REF!</definedName>
    <definedName name="F_12_360" localSheetId="3">#REF!</definedName>
    <definedName name="F_12_360">#REF!</definedName>
    <definedName name="F_12_390" localSheetId="4">#REF!</definedName>
    <definedName name="F_12_390" localSheetId="3">#REF!</definedName>
    <definedName name="F_12_390">#REF!</definedName>
    <definedName name="F_12_420" localSheetId="4">#REF!</definedName>
    <definedName name="F_12_420" localSheetId="3">#REF!</definedName>
    <definedName name="F_12_420">#REF!</definedName>
    <definedName name="F_12_450" localSheetId="4">#REF!</definedName>
    <definedName name="F_12_450" localSheetId="3">#REF!</definedName>
    <definedName name="F_12_450">#REF!</definedName>
    <definedName name="F_12_480" localSheetId="4">#REF!</definedName>
    <definedName name="F_12_480" localSheetId="3">#REF!</definedName>
    <definedName name="F_12_480">#REF!</definedName>
    <definedName name="F_12_510" localSheetId="4">#REF!</definedName>
    <definedName name="F_12_510" localSheetId="3">#REF!</definedName>
    <definedName name="F_12_510">#REF!</definedName>
    <definedName name="F_12_540" localSheetId="4">#REF!</definedName>
    <definedName name="F_12_540" localSheetId="3">#REF!</definedName>
    <definedName name="F_12_540">#REF!</definedName>
    <definedName name="F_12_570" localSheetId="4">#REF!</definedName>
    <definedName name="F_12_570" localSheetId="3">#REF!</definedName>
    <definedName name="F_12_570">#REF!</definedName>
    <definedName name="F_12_60" localSheetId="4">#REF!</definedName>
    <definedName name="F_12_60" localSheetId="3">#REF!</definedName>
    <definedName name="F_12_60">#REF!</definedName>
    <definedName name="F_12_600" localSheetId="4">#REF!</definedName>
    <definedName name="F_12_600" localSheetId="3">#REF!</definedName>
    <definedName name="F_12_600">#REF!</definedName>
    <definedName name="F_12_630" localSheetId="4">#REF!</definedName>
    <definedName name="F_12_630" localSheetId="3">#REF!</definedName>
    <definedName name="F_12_630">#REF!</definedName>
    <definedName name="F_12_660" localSheetId="4">#REF!</definedName>
    <definedName name="F_12_660" localSheetId="3">#REF!</definedName>
    <definedName name="F_12_660">#REF!</definedName>
    <definedName name="F_12_690" localSheetId="4">#REF!</definedName>
    <definedName name="F_12_690" localSheetId="3">#REF!</definedName>
    <definedName name="F_12_690">#REF!</definedName>
    <definedName name="F_12_720" localSheetId="4">#REF!</definedName>
    <definedName name="F_12_720" localSheetId="3">#REF!</definedName>
    <definedName name="F_12_720">#REF!</definedName>
    <definedName name="F_12_90" localSheetId="4">#REF!</definedName>
    <definedName name="F_12_90" localSheetId="3">#REF!</definedName>
    <definedName name="F_12_90">#REF!</definedName>
    <definedName name="F_13_120" localSheetId="4">#REF!</definedName>
    <definedName name="F_13_120" localSheetId="3">#REF!</definedName>
    <definedName name="F_13_120">#REF!</definedName>
    <definedName name="F_13_150" localSheetId="4">#REF!</definedName>
    <definedName name="F_13_150" localSheetId="3">#REF!</definedName>
    <definedName name="F_13_150">#REF!</definedName>
    <definedName name="F_13_180" localSheetId="4">#REF!</definedName>
    <definedName name="F_13_180" localSheetId="3">#REF!</definedName>
    <definedName name="F_13_180">#REF!</definedName>
    <definedName name="F_13_210" localSheetId="4">#REF!</definedName>
    <definedName name="F_13_210" localSheetId="3">#REF!</definedName>
    <definedName name="F_13_210">#REF!</definedName>
    <definedName name="F_13_240" localSheetId="4">#REF!</definedName>
    <definedName name="F_13_240" localSheetId="3">#REF!</definedName>
    <definedName name="F_13_240">#REF!</definedName>
    <definedName name="F_13_270" localSheetId="4">#REF!</definedName>
    <definedName name="F_13_270" localSheetId="3">#REF!</definedName>
    <definedName name="F_13_270">#REF!</definedName>
    <definedName name="F_13_30" localSheetId="4">#REF!</definedName>
    <definedName name="F_13_30" localSheetId="3">#REF!</definedName>
    <definedName name="F_13_30">#REF!</definedName>
    <definedName name="F_13_300" localSheetId="4">#REF!</definedName>
    <definedName name="F_13_300" localSheetId="3">#REF!</definedName>
    <definedName name="F_13_300">#REF!</definedName>
    <definedName name="F_13_330" localSheetId="4">#REF!</definedName>
    <definedName name="F_13_330" localSheetId="3">#REF!</definedName>
    <definedName name="F_13_330">#REF!</definedName>
    <definedName name="F_13_360" localSheetId="4">#REF!</definedName>
    <definedName name="F_13_360" localSheetId="3">#REF!</definedName>
    <definedName name="F_13_360">#REF!</definedName>
    <definedName name="F_13_390" localSheetId="4">#REF!</definedName>
    <definedName name="F_13_390" localSheetId="3">#REF!</definedName>
    <definedName name="F_13_390">#REF!</definedName>
    <definedName name="F_13_420" localSheetId="4">#REF!</definedName>
    <definedName name="F_13_420" localSheetId="3">#REF!</definedName>
    <definedName name="F_13_420">#REF!</definedName>
    <definedName name="F_13_450" localSheetId="4">#REF!</definedName>
    <definedName name="F_13_450" localSheetId="3">#REF!</definedName>
    <definedName name="F_13_450">#REF!</definedName>
    <definedName name="F_13_480" localSheetId="4">#REF!</definedName>
    <definedName name="F_13_480" localSheetId="3">#REF!</definedName>
    <definedName name="F_13_480">#REF!</definedName>
    <definedName name="F_13_510" localSheetId="4">#REF!</definedName>
    <definedName name="F_13_510" localSheetId="3">#REF!</definedName>
    <definedName name="F_13_510">#REF!</definedName>
    <definedName name="F_13_540" localSheetId="4">#REF!</definedName>
    <definedName name="F_13_540" localSheetId="3">#REF!</definedName>
    <definedName name="F_13_540">#REF!</definedName>
    <definedName name="F_13_570" localSheetId="4">#REF!</definedName>
    <definedName name="F_13_570" localSheetId="3">#REF!</definedName>
    <definedName name="F_13_570">#REF!</definedName>
    <definedName name="F_13_60" localSheetId="4">#REF!</definedName>
    <definedName name="F_13_60" localSheetId="3">#REF!</definedName>
    <definedName name="F_13_60">#REF!</definedName>
    <definedName name="F_13_600" localSheetId="4">#REF!</definedName>
    <definedName name="F_13_600" localSheetId="3">#REF!</definedName>
    <definedName name="F_13_600">#REF!</definedName>
    <definedName name="F_13_630" localSheetId="4">#REF!</definedName>
    <definedName name="F_13_630" localSheetId="3">#REF!</definedName>
    <definedName name="F_13_630">#REF!</definedName>
    <definedName name="F_13_660" localSheetId="4">#REF!</definedName>
    <definedName name="F_13_660" localSheetId="3">#REF!</definedName>
    <definedName name="F_13_660">#REF!</definedName>
    <definedName name="F_13_690" localSheetId="4">#REF!</definedName>
    <definedName name="F_13_690" localSheetId="3">#REF!</definedName>
    <definedName name="F_13_690">#REF!</definedName>
    <definedName name="F_13_720" localSheetId="4">#REF!</definedName>
    <definedName name="F_13_720" localSheetId="3">#REF!</definedName>
    <definedName name="F_13_720">#REF!</definedName>
    <definedName name="F_13_90" localSheetId="4">#REF!</definedName>
    <definedName name="F_13_90" localSheetId="3">#REF!</definedName>
    <definedName name="F_13_90">#REF!</definedName>
    <definedName name="F_14_120" localSheetId="4">#REF!</definedName>
    <definedName name="F_14_120" localSheetId="3">#REF!</definedName>
    <definedName name="F_14_120">#REF!</definedName>
    <definedName name="F_14_150" localSheetId="4">#REF!</definedName>
    <definedName name="F_14_150" localSheetId="3">#REF!</definedName>
    <definedName name="F_14_150">#REF!</definedName>
    <definedName name="F_14_180" localSheetId="4">#REF!</definedName>
    <definedName name="F_14_180" localSheetId="3">#REF!</definedName>
    <definedName name="F_14_180">#REF!</definedName>
    <definedName name="F_14_210" localSheetId="4">#REF!</definedName>
    <definedName name="F_14_210" localSheetId="3">#REF!</definedName>
    <definedName name="F_14_210">#REF!</definedName>
    <definedName name="F_14_240" localSheetId="4">#REF!</definedName>
    <definedName name="F_14_240" localSheetId="3">#REF!</definedName>
    <definedName name="F_14_240">#REF!</definedName>
    <definedName name="F_14_270" localSheetId="4">#REF!</definedName>
    <definedName name="F_14_270" localSheetId="3">#REF!</definedName>
    <definedName name="F_14_270">#REF!</definedName>
    <definedName name="F_14_30" localSheetId="4">#REF!</definedName>
    <definedName name="F_14_30" localSheetId="3">#REF!</definedName>
    <definedName name="F_14_30">#REF!</definedName>
    <definedName name="F_14_300" localSheetId="4">#REF!</definedName>
    <definedName name="F_14_300" localSheetId="3">#REF!</definedName>
    <definedName name="F_14_300">#REF!</definedName>
    <definedName name="F_14_330" localSheetId="4">#REF!</definedName>
    <definedName name="F_14_330" localSheetId="3">#REF!</definedName>
    <definedName name="F_14_330">#REF!</definedName>
    <definedName name="F_14_360" localSheetId="4">#REF!</definedName>
    <definedName name="F_14_360" localSheetId="3">#REF!</definedName>
    <definedName name="F_14_360">#REF!</definedName>
    <definedName name="F_14_390" localSheetId="4">#REF!</definedName>
    <definedName name="F_14_390" localSheetId="3">#REF!</definedName>
    <definedName name="F_14_390">#REF!</definedName>
    <definedName name="F_14_420" localSheetId="4">#REF!</definedName>
    <definedName name="F_14_420" localSheetId="3">#REF!</definedName>
    <definedName name="F_14_420">#REF!</definedName>
    <definedName name="F_14_450" localSheetId="4">#REF!</definedName>
    <definedName name="F_14_450" localSheetId="3">#REF!</definedName>
    <definedName name="F_14_450">#REF!</definedName>
    <definedName name="F_14_480" localSheetId="4">#REF!</definedName>
    <definedName name="F_14_480" localSheetId="3">#REF!</definedName>
    <definedName name="F_14_480">#REF!</definedName>
    <definedName name="F_14_510" localSheetId="4">#REF!</definedName>
    <definedName name="F_14_510" localSheetId="3">#REF!</definedName>
    <definedName name="F_14_510">#REF!</definedName>
    <definedName name="F_14_540" localSheetId="4">#REF!</definedName>
    <definedName name="F_14_540" localSheetId="3">#REF!</definedName>
    <definedName name="F_14_540">#REF!</definedName>
    <definedName name="F_14_570" localSheetId="4">#REF!</definedName>
    <definedName name="F_14_570" localSheetId="3">#REF!</definedName>
    <definedName name="F_14_570">#REF!</definedName>
    <definedName name="F_14_60" localSheetId="4">#REF!</definedName>
    <definedName name="F_14_60" localSheetId="3">#REF!</definedName>
    <definedName name="F_14_60">#REF!</definedName>
    <definedName name="F_14_600" localSheetId="4">#REF!</definedName>
    <definedName name="F_14_600" localSheetId="3">#REF!</definedName>
    <definedName name="F_14_600">#REF!</definedName>
    <definedName name="F_14_630" localSheetId="4">#REF!</definedName>
    <definedName name="F_14_630" localSheetId="3">#REF!</definedName>
    <definedName name="F_14_630">#REF!</definedName>
    <definedName name="F_14_660" localSheetId="4">#REF!</definedName>
    <definedName name="F_14_660" localSheetId="3">#REF!</definedName>
    <definedName name="F_14_660">#REF!</definedName>
    <definedName name="F_14_690" localSheetId="4">#REF!</definedName>
    <definedName name="F_14_690" localSheetId="3">#REF!</definedName>
    <definedName name="F_14_690">#REF!</definedName>
    <definedName name="F_14_720" localSheetId="4">#REF!</definedName>
    <definedName name="F_14_720" localSheetId="3">#REF!</definedName>
    <definedName name="F_14_720">#REF!</definedName>
    <definedName name="F_14_90" localSheetId="4">#REF!</definedName>
    <definedName name="F_14_90" localSheetId="3">#REF!</definedName>
    <definedName name="F_14_90">#REF!</definedName>
    <definedName name="F_15_120" localSheetId="4">#REF!</definedName>
    <definedName name="F_15_120" localSheetId="3">#REF!</definedName>
    <definedName name="F_15_120">#REF!</definedName>
    <definedName name="F_15_150" localSheetId="4">#REF!</definedName>
    <definedName name="F_15_150" localSheetId="3">#REF!</definedName>
    <definedName name="F_15_150">#REF!</definedName>
    <definedName name="F_15_180" localSheetId="4">#REF!</definedName>
    <definedName name="F_15_180" localSheetId="3">#REF!</definedName>
    <definedName name="F_15_180">#REF!</definedName>
    <definedName name="F_15_210" localSheetId="4">#REF!</definedName>
    <definedName name="F_15_210" localSheetId="3">#REF!</definedName>
    <definedName name="F_15_210">#REF!</definedName>
    <definedName name="F_15_240" localSheetId="4">#REF!</definedName>
    <definedName name="F_15_240" localSheetId="3">#REF!</definedName>
    <definedName name="F_15_240">#REF!</definedName>
    <definedName name="F_15_270" localSheetId="4">#REF!</definedName>
    <definedName name="F_15_270" localSheetId="3">#REF!</definedName>
    <definedName name="F_15_270">#REF!</definedName>
    <definedName name="F_15_30" localSheetId="4">#REF!</definedName>
    <definedName name="F_15_30" localSheetId="3">#REF!</definedName>
    <definedName name="F_15_30">#REF!</definedName>
    <definedName name="F_15_300" localSheetId="4">#REF!</definedName>
    <definedName name="F_15_300" localSheetId="3">#REF!</definedName>
    <definedName name="F_15_300">#REF!</definedName>
    <definedName name="F_15_330" localSheetId="4">#REF!</definedName>
    <definedName name="F_15_330" localSheetId="3">#REF!</definedName>
    <definedName name="F_15_330">#REF!</definedName>
    <definedName name="F_15_360" localSheetId="4">#REF!</definedName>
    <definedName name="F_15_360" localSheetId="3">#REF!</definedName>
    <definedName name="F_15_360">#REF!</definedName>
    <definedName name="F_15_390" localSheetId="4">#REF!</definedName>
    <definedName name="F_15_390" localSheetId="3">#REF!</definedName>
    <definedName name="F_15_390">#REF!</definedName>
    <definedName name="F_15_420" localSheetId="4">#REF!</definedName>
    <definedName name="F_15_420" localSheetId="3">#REF!</definedName>
    <definedName name="F_15_420">#REF!</definedName>
    <definedName name="F_15_450" localSheetId="4">#REF!</definedName>
    <definedName name="F_15_450" localSheetId="3">#REF!</definedName>
    <definedName name="F_15_450">#REF!</definedName>
    <definedName name="F_15_480" localSheetId="4">#REF!</definedName>
    <definedName name="F_15_480" localSheetId="3">#REF!</definedName>
    <definedName name="F_15_480">#REF!</definedName>
    <definedName name="F_15_510" localSheetId="4">#REF!</definedName>
    <definedName name="F_15_510" localSheetId="3">#REF!</definedName>
    <definedName name="F_15_510">#REF!</definedName>
    <definedName name="F_15_540" localSheetId="4">#REF!</definedName>
    <definedName name="F_15_540" localSheetId="3">#REF!</definedName>
    <definedName name="F_15_540">#REF!</definedName>
    <definedName name="F_15_570" localSheetId="4">#REF!</definedName>
    <definedName name="F_15_570" localSheetId="3">#REF!</definedName>
    <definedName name="F_15_570">#REF!</definedName>
    <definedName name="F_15_60" localSheetId="4">#REF!</definedName>
    <definedName name="F_15_60" localSheetId="3">#REF!</definedName>
    <definedName name="F_15_60">#REF!</definedName>
    <definedName name="F_15_600" localSheetId="4">#REF!</definedName>
    <definedName name="F_15_600" localSheetId="3">#REF!</definedName>
    <definedName name="F_15_600">#REF!</definedName>
    <definedName name="F_15_630" localSheetId="4">#REF!</definedName>
    <definedName name="F_15_630" localSheetId="3">#REF!</definedName>
    <definedName name="F_15_630">#REF!</definedName>
    <definedName name="F_15_660" localSheetId="4">#REF!</definedName>
    <definedName name="F_15_660" localSheetId="3">#REF!</definedName>
    <definedName name="F_15_660">#REF!</definedName>
    <definedName name="F_15_690" localSheetId="4">#REF!</definedName>
    <definedName name="F_15_690" localSheetId="3">#REF!</definedName>
    <definedName name="F_15_690">#REF!</definedName>
    <definedName name="F_15_720" localSheetId="4">#REF!</definedName>
    <definedName name="F_15_720" localSheetId="3">#REF!</definedName>
    <definedName name="F_15_720">#REF!</definedName>
    <definedName name="F_15_90" localSheetId="4">#REF!</definedName>
    <definedName name="F_15_90" localSheetId="3">#REF!</definedName>
    <definedName name="F_15_90">#REF!</definedName>
    <definedName name="F_16_120" localSheetId="4">#REF!</definedName>
    <definedName name="F_16_120" localSheetId="3">#REF!</definedName>
    <definedName name="F_16_120">#REF!</definedName>
    <definedName name="F_16_150" localSheetId="4">#REF!</definedName>
    <definedName name="F_16_150" localSheetId="3">#REF!</definedName>
    <definedName name="F_16_150">#REF!</definedName>
    <definedName name="F_16_180" localSheetId="4">#REF!</definedName>
    <definedName name="F_16_180" localSheetId="3">#REF!</definedName>
    <definedName name="F_16_180">#REF!</definedName>
    <definedName name="F_16_210" localSheetId="4">#REF!</definedName>
    <definedName name="F_16_210" localSheetId="3">#REF!</definedName>
    <definedName name="F_16_210">#REF!</definedName>
    <definedName name="F_16_240" localSheetId="4">#REF!</definedName>
    <definedName name="F_16_240" localSheetId="3">#REF!</definedName>
    <definedName name="F_16_240">#REF!</definedName>
    <definedName name="F_16_270" localSheetId="4">#REF!</definedName>
    <definedName name="F_16_270" localSheetId="3">#REF!</definedName>
    <definedName name="F_16_270">#REF!</definedName>
    <definedName name="F_16_30" localSheetId="4">#REF!</definedName>
    <definedName name="F_16_30" localSheetId="3">#REF!</definedName>
    <definedName name="F_16_30">#REF!</definedName>
    <definedName name="F_16_300" localSheetId="4">#REF!</definedName>
    <definedName name="F_16_300" localSheetId="3">#REF!</definedName>
    <definedName name="F_16_300">#REF!</definedName>
    <definedName name="F_16_330" localSheetId="4">#REF!</definedName>
    <definedName name="F_16_330" localSheetId="3">#REF!</definedName>
    <definedName name="F_16_330">#REF!</definedName>
    <definedName name="F_16_360" localSheetId="4">#REF!</definedName>
    <definedName name="F_16_360" localSheetId="3">#REF!</definedName>
    <definedName name="F_16_360">#REF!</definedName>
    <definedName name="F_16_390" localSheetId="4">#REF!</definedName>
    <definedName name="F_16_390" localSheetId="3">#REF!</definedName>
    <definedName name="F_16_390">#REF!</definedName>
    <definedName name="F_16_420" localSheetId="4">#REF!</definedName>
    <definedName name="F_16_420" localSheetId="3">#REF!</definedName>
    <definedName name="F_16_420">#REF!</definedName>
    <definedName name="F_16_450" localSheetId="4">#REF!</definedName>
    <definedName name="F_16_450" localSheetId="3">#REF!</definedName>
    <definedName name="F_16_450">#REF!</definedName>
    <definedName name="F_16_480" localSheetId="4">#REF!</definedName>
    <definedName name="F_16_480" localSheetId="3">#REF!</definedName>
    <definedName name="F_16_480">#REF!</definedName>
    <definedName name="F_16_510" localSheetId="4">#REF!</definedName>
    <definedName name="F_16_510" localSheetId="3">#REF!</definedName>
    <definedName name="F_16_510">#REF!</definedName>
    <definedName name="F_16_540" localSheetId="4">#REF!</definedName>
    <definedName name="F_16_540" localSheetId="3">#REF!</definedName>
    <definedName name="F_16_540">#REF!</definedName>
    <definedName name="F_16_570" localSheetId="4">#REF!</definedName>
    <definedName name="F_16_570" localSheetId="3">#REF!</definedName>
    <definedName name="F_16_570">#REF!</definedName>
    <definedName name="F_16_60" localSheetId="4">#REF!</definedName>
    <definedName name="F_16_60" localSheetId="3">#REF!</definedName>
    <definedName name="F_16_60">#REF!</definedName>
    <definedName name="F_16_600" localSheetId="4">#REF!</definedName>
    <definedName name="F_16_600" localSheetId="3">#REF!</definedName>
    <definedName name="F_16_600">#REF!</definedName>
    <definedName name="F_16_630" localSheetId="4">#REF!</definedName>
    <definedName name="F_16_630" localSheetId="3">#REF!</definedName>
    <definedName name="F_16_630">#REF!</definedName>
    <definedName name="F_16_660" localSheetId="4">#REF!</definedName>
    <definedName name="F_16_660" localSheetId="3">#REF!</definedName>
    <definedName name="F_16_660">#REF!</definedName>
    <definedName name="F_16_690" localSheetId="4">#REF!</definedName>
    <definedName name="F_16_690" localSheetId="3">#REF!</definedName>
    <definedName name="F_16_690">#REF!</definedName>
    <definedName name="F_16_720" localSheetId="4">#REF!</definedName>
    <definedName name="F_16_720" localSheetId="3">#REF!</definedName>
    <definedName name="F_16_720">#REF!</definedName>
    <definedName name="F_16_90" localSheetId="4">#REF!</definedName>
    <definedName name="F_16_90" localSheetId="3">#REF!</definedName>
    <definedName name="F_16_90">#REF!</definedName>
    <definedName name="F_17_120" localSheetId="4">#REF!</definedName>
    <definedName name="F_17_120" localSheetId="3">#REF!</definedName>
    <definedName name="F_17_120">#REF!</definedName>
    <definedName name="F_17_150" localSheetId="4">#REF!</definedName>
    <definedName name="F_17_150" localSheetId="3">#REF!</definedName>
    <definedName name="F_17_150">#REF!</definedName>
    <definedName name="F_17_180" localSheetId="4">#REF!</definedName>
    <definedName name="F_17_180" localSheetId="3">#REF!</definedName>
    <definedName name="F_17_180">#REF!</definedName>
    <definedName name="F_17_210" localSheetId="4">#REF!</definedName>
    <definedName name="F_17_210" localSheetId="3">#REF!</definedName>
    <definedName name="F_17_210">#REF!</definedName>
    <definedName name="F_17_240" localSheetId="4">#REF!</definedName>
    <definedName name="F_17_240" localSheetId="3">#REF!</definedName>
    <definedName name="F_17_240">#REF!</definedName>
    <definedName name="F_17_270" localSheetId="4">#REF!</definedName>
    <definedName name="F_17_270" localSheetId="3">#REF!</definedName>
    <definedName name="F_17_270">#REF!</definedName>
    <definedName name="F_17_30" localSheetId="4">#REF!</definedName>
    <definedName name="F_17_30" localSheetId="3">#REF!</definedName>
    <definedName name="F_17_30">#REF!</definedName>
    <definedName name="F_17_300" localSheetId="4">#REF!</definedName>
    <definedName name="F_17_300" localSheetId="3">#REF!</definedName>
    <definedName name="F_17_300">#REF!</definedName>
    <definedName name="F_17_330" localSheetId="4">#REF!</definedName>
    <definedName name="F_17_330" localSheetId="3">#REF!</definedName>
    <definedName name="F_17_330">#REF!</definedName>
    <definedName name="F_17_360" localSheetId="4">#REF!</definedName>
    <definedName name="F_17_360" localSheetId="3">#REF!</definedName>
    <definedName name="F_17_360">#REF!</definedName>
    <definedName name="F_17_390" localSheetId="4">#REF!</definedName>
    <definedName name="F_17_390" localSheetId="3">#REF!</definedName>
    <definedName name="F_17_390">#REF!</definedName>
    <definedName name="F_17_420" localSheetId="4">#REF!</definedName>
    <definedName name="F_17_420" localSheetId="3">#REF!</definedName>
    <definedName name="F_17_420">#REF!</definedName>
    <definedName name="F_17_450" localSheetId="4">#REF!</definedName>
    <definedName name="F_17_450" localSheetId="3">#REF!</definedName>
    <definedName name="F_17_450">#REF!</definedName>
    <definedName name="F_17_480" localSheetId="4">#REF!</definedName>
    <definedName name="F_17_480" localSheetId="3">#REF!</definedName>
    <definedName name="F_17_480">#REF!</definedName>
    <definedName name="F_17_510" localSheetId="4">#REF!</definedName>
    <definedName name="F_17_510" localSheetId="3">#REF!</definedName>
    <definedName name="F_17_510">#REF!</definedName>
    <definedName name="F_17_540" localSheetId="4">#REF!</definedName>
    <definedName name="F_17_540" localSheetId="3">#REF!</definedName>
    <definedName name="F_17_540">#REF!</definedName>
    <definedName name="F_17_570" localSheetId="4">#REF!</definedName>
    <definedName name="F_17_570" localSheetId="3">#REF!</definedName>
    <definedName name="F_17_570">#REF!</definedName>
    <definedName name="F_17_60" localSheetId="4">#REF!</definedName>
    <definedName name="F_17_60" localSheetId="3">#REF!</definedName>
    <definedName name="F_17_60">#REF!</definedName>
    <definedName name="F_17_600" localSheetId="4">#REF!</definedName>
    <definedName name="F_17_600" localSheetId="3">#REF!</definedName>
    <definedName name="F_17_600">#REF!</definedName>
    <definedName name="F_17_630" localSheetId="4">#REF!</definedName>
    <definedName name="F_17_630" localSheetId="3">#REF!</definedName>
    <definedName name="F_17_630">#REF!</definedName>
    <definedName name="F_17_660" localSheetId="4">#REF!</definedName>
    <definedName name="F_17_660" localSheetId="3">#REF!</definedName>
    <definedName name="F_17_660">#REF!</definedName>
    <definedName name="F_17_690" localSheetId="4">#REF!</definedName>
    <definedName name="F_17_690" localSheetId="3">#REF!</definedName>
    <definedName name="F_17_690">#REF!</definedName>
    <definedName name="F_17_720" localSheetId="4">#REF!</definedName>
    <definedName name="F_17_720" localSheetId="3">#REF!</definedName>
    <definedName name="F_17_720">#REF!</definedName>
    <definedName name="F_17_90" localSheetId="4">#REF!</definedName>
    <definedName name="F_17_90" localSheetId="3">#REF!</definedName>
    <definedName name="F_17_90">#REF!</definedName>
    <definedName name="F_18_120" localSheetId="4">#REF!</definedName>
    <definedName name="F_18_120" localSheetId="3">#REF!</definedName>
    <definedName name="F_18_120">#REF!</definedName>
    <definedName name="F_18_150" localSheetId="4">#REF!</definedName>
    <definedName name="F_18_150" localSheetId="3">#REF!</definedName>
    <definedName name="F_18_150">#REF!</definedName>
    <definedName name="F_18_180" localSheetId="4">#REF!</definedName>
    <definedName name="F_18_180" localSheetId="3">#REF!</definedName>
    <definedName name="F_18_180">#REF!</definedName>
    <definedName name="F_18_210" localSheetId="4">#REF!</definedName>
    <definedName name="F_18_210" localSheetId="3">#REF!</definedName>
    <definedName name="F_18_210">#REF!</definedName>
    <definedName name="F_18_240" localSheetId="4">#REF!</definedName>
    <definedName name="F_18_240" localSheetId="3">#REF!</definedName>
    <definedName name="F_18_240">#REF!</definedName>
    <definedName name="F_18_270" localSheetId="4">#REF!</definedName>
    <definedName name="F_18_270" localSheetId="3">#REF!</definedName>
    <definedName name="F_18_270">#REF!</definedName>
    <definedName name="F_18_30" localSheetId="4">#REF!</definedName>
    <definedName name="F_18_30" localSheetId="3">#REF!</definedName>
    <definedName name="F_18_30">#REF!</definedName>
    <definedName name="F_18_300" localSheetId="4">#REF!</definedName>
    <definedName name="F_18_300" localSheetId="3">#REF!</definedName>
    <definedName name="F_18_300">#REF!</definedName>
    <definedName name="F_18_330" localSheetId="4">#REF!</definedName>
    <definedName name="F_18_330" localSheetId="3">#REF!</definedName>
    <definedName name="F_18_330">#REF!</definedName>
    <definedName name="F_18_360" localSheetId="4">#REF!</definedName>
    <definedName name="F_18_360" localSheetId="3">#REF!</definedName>
    <definedName name="F_18_360">#REF!</definedName>
    <definedName name="F_18_390" localSheetId="4">#REF!</definedName>
    <definedName name="F_18_390" localSheetId="3">#REF!</definedName>
    <definedName name="F_18_390">#REF!</definedName>
    <definedName name="F_18_420" localSheetId="4">#REF!</definedName>
    <definedName name="F_18_420" localSheetId="3">#REF!</definedName>
    <definedName name="F_18_420">#REF!</definedName>
    <definedName name="F_18_450" localSheetId="4">#REF!</definedName>
    <definedName name="F_18_450" localSheetId="3">#REF!</definedName>
    <definedName name="F_18_450">#REF!</definedName>
    <definedName name="F_18_480" localSheetId="4">#REF!</definedName>
    <definedName name="F_18_480" localSheetId="3">#REF!</definedName>
    <definedName name="F_18_480">#REF!</definedName>
    <definedName name="F_18_510" localSheetId="4">#REF!</definedName>
    <definedName name="F_18_510" localSheetId="3">#REF!</definedName>
    <definedName name="F_18_510">#REF!</definedName>
    <definedName name="F_18_540" localSheetId="4">#REF!</definedName>
    <definedName name="F_18_540" localSheetId="3">#REF!</definedName>
    <definedName name="F_18_540">#REF!</definedName>
    <definedName name="F_18_570" localSheetId="4">#REF!</definedName>
    <definedName name="F_18_570" localSheetId="3">#REF!</definedName>
    <definedName name="F_18_570">#REF!</definedName>
    <definedName name="F_18_60" localSheetId="4">#REF!</definedName>
    <definedName name="F_18_60" localSheetId="3">#REF!</definedName>
    <definedName name="F_18_60">#REF!</definedName>
    <definedName name="F_18_600" localSheetId="4">#REF!</definedName>
    <definedName name="F_18_600" localSheetId="3">#REF!</definedName>
    <definedName name="F_18_600">#REF!</definedName>
    <definedName name="F_18_630" localSheetId="4">#REF!</definedName>
    <definedName name="F_18_630" localSheetId="3">#REF!</definedName>
    <definedName name="F_18_630">#REF!</definedName>
    <definedName name="F_18_660" localSheetId="4">#REF!</definedName>
    <definedName name="F_18_660" localSheetId="3">#REF!</definedName>
    <definedName name="F_18_660">#REF!</definedName>
    <definedName name="F_18_690" localSheetId="4">#REF!</definedName>
    <definedName name="F_18_690" localSheetId="3">#REF!</definedName>
    <definedName name="F_18_690">#REF!</definedName>
    <definedName name="F_18_720" localSheetId="4">#REF!</definedName>
    <definedName name="F_18_720" localSheetId="3">#REF!</definedName>
    <definedName name="F_18_720">#REF!</definedName>
    <definedName name="F_18_90" localSheetId="4">#REF!</definedName>
    <definedName name="F_18_90" localSheetId="3">#REF!</definedName>
    <definedName name="F_18_90">#REF!</definedName>
    <definedName name="F_19_120" localSheetId="4">#REF!</definedName>
    <definedName name="F_19_120" localSheetId="3">#REF!</definedName>
    <definedName name="F_19_120">#REF!</definedName>
    <definedName name="F_19_150" localSheetId="4">#REF!</definedName>
    <definedName name="F_19_150" localSheetId="3">#REF!</definedName>
    <definedName name="F_19_150">#REF!</definedName>
    <definedName name="F_19_180" localSheetId="4">#REF!</definedName>
    <definedName name="F_19_180" localSheetId="3">#REF!</definedName>
    <definedName name="F_19_180">#REF!</definedName>
    <definedName name="F_19_210" localSheetId="4">#REF!</definedName>
    <definedName name="F_19_210" localSheetId="3">#REF!</definedName>
    <definedName name="F_19_210">#REF!</definedName>
    <definedName name="F_19_240" localSheetId="4">#REF!</definedName>
    <definedName name="F_19_240" localSheetId="3">#REF!</definedName>
    <definedName name="F_19_240">#REF!</definedName>
    <definedName name="F_19_270" localSheetId="4">#REF!</definedName>
    <definedName name="F_19_270" localSheetId="3">#REF!</definedName>
    <definedName name="F_19_270">#REF!</definedName>
    <definedName name="F_19_30" localSheetId="4">#REF!</definedName>
    <definedName name="F_19_30" localSheetId="3">#REF!</definedName>
    <definedName name="F_19_30">#REF!</definedName>
    <definedName name="F_19_300" localSheetId="4">#REF!</definedName>
    <definedName name="F_19_300" localSheetId="3">#REF!</definedName>
    <definedName name="F_19_300">#REF!</definedName>
    <definedName name="F_19_330" localSheetId="4">#REF!</definedName>
    <definedName name="F_19_330" localSheetId="3">#REF!</definedName>
    <definedName name="F_19_330">#REF!</definedName>
    <definedName name="F_19_360" localSheetId="4">#REF!</definedName>
    <definedName name="F_19_360" localSheetId="3">#REF!</definedName>
    <definedName name="F_19_360">#REF!</definedName>
    <definedName name="F_19_390" localSheetId="4">#REF!</definedName>
    <definedName name="F_19_390" localSheetId="3">#REF!</definedName>
    <definedName name="F_19_390">#REF!</definedName>
    <definedName name="F_19_420" localSheetId="4">#REF!</definedName>
    <definedName name="F_19_420" localSheetId="3">#REF!</definedName>
    <definedName name="F_19_420">#REF!</definedName>
    <definedName name="F_19_450" localSheetId="4">#REF!</definedName>
    <definedName name="F_19_450" localSheetId="3">#REF!</definedName>
    <definedName name="F_19_450">#REF!</definedName>
    <definedName name="F_19_480" localSheetId="4">#REF!</definedName>
    <definedName name="F_19_480" localSheetId="3">#REF!</definedName>
    <definedName name="F_19_480">#REF!</definedName>
    <definedName name="F_19_510" localSheetId="4">#REF!</definedName>
    <definedName name="F_19_510" localSheetId="3">#REF!</definedName>
    <definedName name="F_19_510">#REF!</definedName>
    <definedName name="F_19_540" localSheetId="4">#REF!</definedName>
    <definedName name="F_19_540" localSheetId="3">#REF!</definedName>
    <definedName name="F_19_540">#REF!</definedName>
    <definedName name="F_19_570" localSheetId="4">#REF!</definedName>
    <definedName name="F_19_570" localSheetId="3">#REF!</definedName>
    <definedName name="F_19_570">#REF!</definedName>
    <definedName name="F_19_60" localSheetId="4">#REF!</definedName>
    <definedName name="F_19_60" localSheetId="3">#REF!</definedName>
    <definedName name="F_19_60">#REF!</definedName>
    <definedName name="F_19_600" localSheetId="4">#REF!</definedName>
    <definedName name="F_19_600" localSheetId="3">#REF!</definedName>
    <definedName name="F_19_600">#REF!</definedName>
    <definedName name="F_19_630" localSheetId="4">#REF!</definedName>
    <definedName name="F_19_630" localSheetId="3">#REF!</definedName>
    <definedName name="F_19_630">#REF!</definedName>
    <definedName name="F_19_660" localSheetId="4">#REF!</definedName>
    <definedName name="F_19_660" localSheetId="3">#REF!</definedName>
    <definedName name="F_19_660">#REF!</definedName>
    <definedName name="F_19_690" localSheetId="4">#REF!</definedName>
    <definedName name="F_19_690" localSheetId="3">#REF!</definedName>
    <definedName name="F_19_690">#REF!</definedName>
    <definedName name="F_19_720" localSheetId="4">#REF!</definedName>
    <definedName name="F_19_720" localSheetId="3">#REF!</definedName>
    <definedName name="F_19_720">#REF!</definedName>
    <definedName name="F_19_90" localSheetId="4">#REF!</definedName>
    <definedName name="F_19_90" localSheetId="3">#REF!</definedName>
    <definedName name="F_19_90">#REF!</definedName>
    <definedName name="F_20_120" localSheetId="4">#REF!</definedName>
    <definedName name="F_20_120" localSheetId="3">#REF!</definedName>
    <definedName name="F_20_120">#REF!</definedName>
    <definedName name="F_20_150" localSheetId="4">#REF!</definedName>
    <definedName name="F_20_150" localSheetId="3">#REF!</definedName>
    <definedName name="F_20_150">#REF!</definedName>
    <definedName name="F_20_180" localSheetId="4">#REF!</definedName>
    <definedName name="F_20_180" localSheetId="3">#REF!</definedName>
    <definedName name="F_20_180">#REF!</definedName>
    <definedName name="F_20_210" localSheetId="4">#REF!</definedName>
    <definedName name="F_20_210" localSheetId="3">#REF!</definedName>
    <definedName name="F_20_210">#REF!</definedName>
    <definedName name="F_20_240" localSheetId="4">#REF!</definedName>
    <definedName name="F_20_240" localSheetId="3">#REF!</definedName>
    <definedName name="F_20_240">#REF!</definedName>
    <definedName name="F_20_270" localSheetId="4">#REF!</definedName>
    <definedName name="F_20_270" localSheetId="3">#REF!</definedName>
    <definedName name="F_20_270">#REF!</definedName>
    <definedName name="F_20_30" localSheetId="4">#REF!</definedName>
    <definedName name="F_20_30" localSheetId="3">#REF!</definedName>
    <definedName name="F_20_30">#REF!</definedName>
    <definedName name="F_20_300" localSheetId="4">#REF!</definedName>
    <definedName name="F_20_300" localSheetId="3">#REF!</definedName>
    <definedName name="F_20_300">#REF!</definedName>
    <definedName name="F_20_330" localSheetId="4">#REF!</definedName>
    <definedName name="F_20_330" localSheetId="3">#REF!</definedName>
    <definedName name="F_20_330">#REF!</definedName>
    <definedName name="F_20_360" localSheetId="4">#REF!</definedName>
    <definedName name="F_20_360" localSheetId="3">#REF!</definedName>
    <definedName name="F_20_360">#REF!</definedName>
    <definedName name="F_20_390" localSheetId="4">#REF!</definedName>
    <definedName name="F_20_390" localSheetId="3">#REF!</definedName>
    <definedName name="F_20_390">#REF!</definedName>
    <definedName name="F_20_420" localSheetId="4">#REF!</definedName>
    <definedName name="F_20_420" localSheetId="3">#REF!</definedName>
    <definedName name="F_20_420">#REF!</definedName>
    <definedName name="F_20_450" localSheetId="4">#REF!</definedName>
    <definedName name="F_20_450" localSheetId="3">#REF!</definedName>
    <definedName name="F_20_450">#REF!</definedName>
    <definedName name="F_20_480" localSheetId="4">#REF!</definedName>
    <definedName name="F_20_480" localSheetId="3">#REF!</definedName>
    <definedName name="F_20_480">#REF!</definedName>
    <definedName name="F_20_510" localSheetId="4">#REF!</definedName>
    <definedName name="F_20_510" localSheetId="3">#REF!</definedName>
    <definedName name="F_20_510">#REF!</definedName>
    <definedName name="F_20_540" localSheetId="4">#REF!</definedName>
    <definedName name="F_20_540" localSheetId="3">#REF!</definedName>
    <definedName name="F_20_540">#REF!</definedName>
    <definedName name="F_20_570" localSheetId="4">#REF!</definedName>
    <definedName name="F_20_570" localSheetId="3">#REF!</definedName>
    <definedName name="F_20_570">#REF!</definedName>
    <definedName name="F_20_60" localSheetId="4">#REF!</definedName>
    <definedName name="F_20_60" localSheetId="3">#REF!</definedName>
    <definedName name="F_20_60">#REF!</definedName>
    <definedName name="F_20_600" localSheetId="4">#REF!</definedName>
    <definedName name="F_20_600" localSheetId="3">#REF!</definedName>
    <definedName name="F_20_600">#REF!</definedName>
    <definedName name="F_20_630" localSheetId="4">#REF!</definedName>
    <definedName name="F_20_630" localSheetId="3">#REF!</definedName>
    <definedName name="F_20_630">#REF!</definedName>
    <definedName name="F_20_660" localSheetId="4">#REF!</definedName>
    <definedName name="F_20_660" localSheetId="3">#REF!</definedName>
    <definedName name="F_20_660">#REF!</definedName>
    <definedName name="F_20_690" localSheetId="4">#REF!</definedName>
    <definedName name="F_20_690" localSheetId="3">#REF!</definedName>
    <definedName name="F_20_690">#REF!</definedName>
    <definedName name="F_20_720" localSheetId="4">#REF!</definedName>
    <definedName name="F_20_720" localSheetId="3">#REF!</definedName>
    <definedName name="F_20_720">#REF!</definedName>
    <definedName name="F_20_90" localSheetId="4">#REF!</definedName>
    <definedName name="F_20_90" localSheetId="3">#REF!</definedName>
    <definedName name="F_20_90">#REF!</definedName>
    <definedName name="fasdfasdfad" localSheetId="4">Plan1</definedName>
    <definedName name="fasdfasdfad" localSheetId="3">Plan1</definedName>
    <definedName name="fasdfasdfad">Plan1</definedName>
    <definedName name="FATOR_1" localSheetId="4">[6]RESUMO!#REF!</definedName>
    <definedName name="FATOR_1" localSheetId="3">[6]RESUMO!#REF!</definedName>
    <definedName name="FATOR_1">[6]RESUMO!#REF!</definedName>
    <definedName name="FS" localSheetId="4">#REF!</definedName>
    <definedName name="FS" localSheetId="3">#REF!</definedName>
    <definedName name="FS">#REF!</definedName>
    <definedName name="fuel" localSheetId="4">#REF!</definedName>
    <definedName name="fuel" localSheetId="3">#REF!</definedName>
    <definedName name="fuel">#REF!</definedName>
    <definedName name="G_01_1" localSheetId="4">[6]RESUMO!#REF!</definedName>
    <definedName name="G_01_1" localSheetId="3">[6]RESUMO!#REF!</definedName>
    <definedName name="G_01_1">[6]RESUMO!#REF!</definedName>
    <definedName name="G_02_1" localSheetId="4">[6]RESUMO!#REF!</definedName>
    <definedName name="G_02_1" localSheetId="3">[6]RESUMO!#REF!</definedName>
    <definedName name="G_02_1">[6]RESUMO!#REF!</definedName>
    <definedName name="G_03_1" localSheetId="4">[6]RESUMO!#REF!</definedName>
    <definedName name="G_03_1" localSheetId="3">[6]RESUMO!#REF!</definedName>
    <definedName name="G_03_1">[6]RESUMO!#REF!</definedName>
    <definedName name="G_04_1" localSheetId="4">[6]RESUMO!#REF!</definedName>
    <definedName name="G_04_1" localSheetId="3">[6]RESUMO!#REF!</definedName>
    <definedName name="G_04_1">[6]RESUMO!#REF!</definedName>
    <definedName name="G_05_1">[6]RESUMO!#REF!</definedName>
    <definedName name="G_06_1">[6]RESUMO!#REF!</definedName>
    <definedName name="G_07_1">[6]RESUMO!#REF!</definedName>
    <definedName name="G_08_1">[6]RESUMO!#REF!</definedName>
    <definedName name="G_09_1">[6]RESUMO!#REF!</definedName>
    <definedName name="G_10_1">[6]RESUMO!#REF!</definedName>
    <definedName name="G_11_1">[6]RESUMO!#REF!</definedName>
    <definedName name="G_12_1">[6]RESUMO!#REF!</definedName>
    <definedName name="G_13_1">[6]RESUMO!#REF!</definedName>
    <definedName name="G_14_1">[6]RESUMO!#REF!</definedName>
    <definedName name="G_15_1">[6]RESUMO!#REF!</definedName>
    <definedName name="G_16_1">[6]RESUMO!#REF!</definedName>
    <definedName name="G_17_1">[6]RESUMO!#REF!</definedName>
    <definedName name="G_18_1">[6]RESUMO!#REF!</definedName>
    <definedName name="G_19_1">[6]RESUMO!#REF!</definedName>
    <definedName name="G_20_1">[6]RESUMO!#REF!</definedName>
    <definedName name="gas" localSheetId="4">#REF!</definedName>
    <definedName name="gas" localSheetId="3">#REF!</definedName>
    <definedName name="gas">#REF!</definedName>
    <definedName name="hgt" localSheetId="4">Plan1</definedName>
    <definedName name="hgt" localSheetId="3">Plan1</definedName>
    <definedName name="hgt">Plan1</definedName>
    <definedName name="hora" localSheetId="4">#REF!</definedName>
    <definedName name="hora" localSheetId="3">#REF!</definedName>
    <definedName name="hora">#REF!</definedName>
    <definedName name="I" localSheetId="4" hidden="1">[11]Poço!#REF!</definedName>
    <definedName name="I" localSheetId="3" hidden="1">[11]Poço!#REF!</definedName>
    <definedName name="I" hidden="1">[11]Poço!#REF!</definedName>
    <definedName name="JOAO" localSheetId="4">#REF!</definedName>
    <definedName name="JOAO" localSheetId="3">#REF!</definedName>
    <definedName name="JOAO">#REF!</definedName>
    <definedName name="k" localSheetId="4">#REF!</definedName>
    <definedName name="k" localSheetId="3">#REF!</definedName>
    <definedName name="k">#REF!</definedName>
    <definedName name="km" localSheetId="4">#REF!</definedName>
    <definedName name="km" localSheetId="3">#REF!</definedName>
    <definedName name="km">#REF!</definedName>
    <definedName name="KM.406.407" localSheetId="4">#REF!</definedName>
    <definedName name="KM.406.407" localSheetId="3">#REF!</definedName>
    <definedName name="KM.406.407">#REF!</definedName>
    <definedName name="kwh" localSheetId="4">#REF!</definedName>
    <definedName name="kwh" localSheetId="3">#REF!</definedName>
    <definedName name="kwh">#REF!</definedName>
    <definedName name="LEIS" localSheetId="4">#REF!</definedName>
    <definedName name="LEIS" localSheetId="3">#REF!</definedName>
    <definedName name="LEIS">#REF!</definedName>
    <definedName name="lista" localSheetId="4">#REF!</definedName>
    <definedName name="lista" localSheetId="3">#REF!</definedName>
    <definedName name="lista">#REF!</definedName>
    <definedName name="lista.coluna" localSheetId="4">#REF!</definedName>
    <definedName name="lista.coluna" localSheetId="3">#REF!</definedName>
    <definedName name="lista.coluna">#REF!</definedName>
    <definedName name="lista.linha" localSheetId="4">#REF!</definedName>
    <definedName name="lista.linha" localSheetId="3">#REF!</definedName>
    <definedName name="lista.linha">#REF!</definedName>
    <definedName name="lllllllllllllllllllllll" localSheetId="4">Plan1</definedName>
    <definedName name="lllllllllllllllllllllll" localSheetId="3">Plan1</definedName>
    <definedName name="lllllllllllllllllllllll">Plan1</definedName>
    <definedName name="lourival" localSheetId="4">Plan1</definedName>
    <definedName name="lourival" localSheetId="3">Plan1</definedName>
    <definedName name="lourival">Plan1</definedName>
    <definedName name="lr" localSheetId="4">Plan1</definedName>
    <definedName name="lr" localSheetId="3">Plan1</definedName>
    <definedName name="lr">Plan1</definedName>
    <definedName name="LS" localSheetId="4">#REF!</definedName>
    <definedName name="LS" localSheetId="3">#REF!</definedName>
    <definedName name="LS">#REF!</definedName>
    <definedName name="material" localSheetId="4">#REF!</definedName>
    <definedName name="material" localSheetId="3">#REF!</definedName>
    <definedName name="material">#REF!</definedName>
    <definedName name="nil" localSheetId="4">#REF!</definedName>
    <definedName name="nil" localSheetId="3">#REF!</definedName>
    <definedName name="nil">#REF!</definedName>
    <definedName name="NOME">'[9]Cad.Fornecedores'!$B:$B</definedName>
    <definedName name="pessoal" localSheetId="4">#REF!</definedName>
    <definedName name="pessoal" localSheetId="3">#REF!</definedName>
    <definedName name="pessoal">#REF!</definedName>
    <definedName name="Preço_Unitário_1">[6]RESUMO!#REF!</definedName>
    <definedName name="Q" localSheetId="4">#REF!</definedName>
    <definedName name="Q" localSheetId="3">#REF!</definedName>
    <definedName name="Q">#REF!</definedName>
    <definedName name="Quantidade_1">[6]RESUMO!#REF!</definedName>
    <definedName name="REATERRO_DE_VALAS_COMPACTADO_MECANICAMENTE" localSheetId="4">#REF!</definedName>
    <definedName name="REATERRO_DE_VALAS_COMPACTADO_MECANICAMENTE" localSheetId="3">#REF!</definedName>
    <definedName name="REATERRO_DE_VALAS_COMPACTADO_MECANICAMENTE">#REF!</definedName>
    <definedName name="REDE" localSheetId="4">Plan1</definedName>
    <definedName name="REDE" localSheetId="3">Plan1</definedName>
    <definedName name="REDE">Plan1</definedName>
    <definedName name="relequip" localSheetId="4">#REF!</definedName>
    <definedName name="relequip" localSheetId="3">#REF!</definedName>
    <definedName name="relequip">#REF!</definedName>
    <definedName name="SE_02_14" localSheetId="4">'[12]Planilha PROJETISTA'!#REF!</definedName>
    <definedName name="SE_02_14" localSheetId="3">'[12]Planilha PROJETISTA'!#REF!</definedName>
    <definedName name="SE_02_14">'[12]Planilha PROJETISTA'!#REF!</definedName>
    <definedName name="SEINFRA" localSheetId="4">#REF!</definedName>
    <definedName name="SEINFRA" localSheetId="3">#REF!</definedName>
    <definedName name="SEINFRA">#REF!</definedName>
    <definedName name="sencount" hidden="1">1</definedName>
    <definedName name="servico" localSheetId="4">#REF!</definedName>
    <definedName name="servico" localSheetId="3">#REF!</definedName>
    <definedName name="servico">#REF!</definedName>
    <definedName name="SG_01_01_1" localSheetId="4">[6]RESUMO!#REF!</definedName>
    <definedName name="SG_01_01_1" localSheetId="3">[6]RESUMO!#REF!</definedName>
    <definedName name="SG_01_01_1">[6]RESUMO!#REF!</definedName>
    <definedName name="SG_01_02_1" localSheetId="4">[6]RESUMO!#REF!</definedName>
    <definedName name="SG_01_02_1" localSheetId="3">[6]RESUMO!#REF!</definedName>
    <definedName name="SG_01_02_1">[6]RESUMO!#REF!</definedName>
    <definedName name="SG_01_03_1" localSheetId="4">[6]RESUMO!#REF!</definedName>
    <definedName name="SG_01_03_1" localSheetId="3">[6]RESUMO!#REF!</definedName>
    <definedName name="SG_01_03_1">[6]RESUMO!#REF!</definedName>
    <definedName name="SG_01_04" localSheetId="4">'[12]Planilha PROJETISTA'!#REF!</definedName>
    <definedName name="SG_01_04" localSheetId="3">'[12]Planilha PROJETISTA'!#REF!</definedName>
    <definedName name="SG_01_04">'[12]Planilha PROJETISTA'!#REF!</definedName>
    <definedName name="SG_01_04_1" localSheetId="4">[6]RESUMO!#REF!</definedName>
    <definedName name="SG_01_04_1" localSheetId="3">[6]RESUMO!#REF!</definedName>
    <definedName name="SG_01_04_1">[6]RESUMO!#REF!</definedName>
    <definedName name="SG_01_05">'[12]Planilha PROJETISTA'!#REF!</definedName>
    <definedName name="SG_01_05_1">[6]RESUMO!#REF!</definedName>
    <definedName name="SG_01_06">'[12]Planilha PROJETISTA'!#REF!</definedName>
    <definedName name="SG_01_06_1">[6]RESUMO!#REF!</definedName>
    <definedName name="SG_01_07">'[12]Planilha PROJETISTA'!#REF!</definedName>
    <definedName name="SG_01_07_1">[6]RESUMO!#REF!</definedName>
    <definedName name="SG_01_08">'[12]Planilha PROJETISTA'!#REF!</definedName>
    <definedName name="SG_01_08_1">[6]RESUMO!#REF!</definedName>
    <definedName name="SG_01_09">'[12]Planilha PROJETISTA'!#REF!</definedName>
    <definedName name="SG_01_09_1">[6]RESUMO!#REF!</definedName>
    <definedName name="SG_01_10">'[12]Planilha PROJETISTA'!#REF!</definedName>
    <definedName name="SG_01_10_1">[6]RESUMO!#REF!</definedName>
    <definedName name="SG_01_11">'[12]Planilha PROJETISTA'!#REF!</definedName>
    <definedName name="SG_01_11_1">[6]RESUMO!#REF!</definedName>
    <definedName name="SG_01_12">'[12]Planilha PROJETISTA'!#REF!</definedName>
    <definedName name="SG_01_12_1">[6]RESUMO!#REF!</definedName>
    <definedName name="SG_01_13">'[12]Planilha PROJETISTA'!#REF!</definedName>
    <definedName name="SG_01_13_1">[6]RESUMO!#REF!</definedName>
    <definedName name="SG_01_14">'[12]Planilha PROJETISTA'!#REF!</definedName>
    <definedName name="SG_01_14_1">[6]RESUMO!#REF!</definedName>
    <definedName name="SG_01_15">'[12]Planilha PROJETISTA'!#REF!</definedName>
    <definedName name="SG_01_15_1">[6]RESUMO!#REF!</definedName>
    <definedName name="SG_01_16">'[12]Planilha PROJETISTA'!#REF!</definedName>
    <definedName name="SG_01_16_1">[6]RESUMO!#REF!</definedName>
    <definedName name="SG_01_17">'[12]Planilha PROJETISTA'!#REF!</definedName>
    <definedName name="SG_01_17_1">[6]RESUMO!#REF!</definedName>
    <definedName name="SG_01_18">'[12]Planilha PROJETISTA'!#REF!</definedName>
    <definedName name="SG_01_18_1">[6]RESUMO!#REF!</definedName>
    <definedName name="SG_01_19">'[12]Planilha PROJETISTA'!#REF!</definedName>
    <definedName name="SG_01_19_1">[6]RESUMO!#REF!</definedName>
    <definedName name="SG_01_20">'[12]Planilha PROJETISTA'!#REF!</definedName>
    <definedName name="SG_01_20_1">[6]RESUMO!#REF!</definedName>
    <definedName name="SG_02_01_1">[6]RESUMO!#REF!</definedName>
    <definedName name="SG_02_02_1">[6]RESUMO!#REF!</definedName>
    <definedName name="SG_02_03_1">[6]RESUMO!#REF!</definedName>
    <definedName name="SG_02_04_1">[6]RESUMO!#REF!</definedName>
    <definedName name="SG_02_05_1">[6]RESUMO!#REF!</definedName>
    <definedName name="SG_02_06_1">[6]RESUMO!#REF!</definedName>
    <definedName name="SG_02_07_1">[6]RESUMO!#REF!</definedName>
    <definedName name="SG_02_08_1">[6]RESUMO!#REF!</definedName>
    <definedName name="SG_02_09">'[12]Planilha PROJETISTA'!#REF!</definedName>
    <definedName name="SG_02_09_1">[6]RESUMO!#REF!</definedName>
    <definedName name="SG_02_10">'[12]Planilha PROJETISTA'!#REF!</definedName>
    <definedName name="SG_02_10_1">[6]RESUMO!#REF!</definedName>
    <definedName name="SG_02_11">'[12]Planilha PROJETISTA'!#REF!</definedName>
    <definedName name="SG_02_11_1">[6]RESUMO!#REF!</definedName>
    <definedName name="SG_02_12">'[12]Planilha PROJETISTA'!#REF!</definedName>
    <definedName name="SG_02_12_1">[6]RESUMO!#REF!</definedName>
    <definedName name="SG_02_13">'[12]Planilha PROJETISTA'!#REF!</definedName>
    <definedName name="SG_02_13_1">[6]RESUMO!#REF!</definedName>
    <definedName name="SG_02_14">'[12]Planilha PROJETISTA'!#REF!</definedName>
    <definedName name="SG_02_14_1">[6]RESUMO!#REF!</definedName>
    <definedName name="SG_02_15">'[12]Planilha PROJETISTA'!#REF!</definedName>
    <definedName name="SG_02_15_1">[6]RESUMO!#REF!</definedName>
    <definedName name="SG_02_16">'[12]Planilha PROJETISTA'!#REF!</definedName>
    <definedName name="SG_02_16_1">[6]RESUMO!#REF!</definedName>
    <definedName name="SG_02_17">'[12]Planilha PROJETISTA'!#REF!</definedName>
    <definedName name="SG_02_17_1">[6]RESUMO!#REF!</definedName>
    <definedName name="SG_02_18">'[12]Planilha PROJETISTA'!#REF!</definedName>
    <definedName name="SG_02_18_1">[6]RESUMO!#REF!</definedName>
    <definedName name="SG_02_19">'[12]Planilha PROJETISTA'!#REF!</definedName>
    <definedName name="SG_02_19_1">[6]RESUMO!#REF!</definedName>
    <definedName name="SG_02_20">'[12]Planilha PROJETISTA'!#REF!</definedName>
    <definedName name="SG_02_20_1">[6]RESUMO!#REF!</definedName>
    <definedName name="SG_03_01_1">[6]RESUMO!#REF!</definedName>
    <definedName name="SG_03_02_1">[6]RESUMO!#REF!</definedName>
    <definedName name="SG_03_03_1">[6]RESUMO!#REF!</definedName>
    <definedName name="SG_03_04_1">[6]RESUMO!#REF!</definedName>
    <definedName name="SG_03_05_1">[6]RESUMO!#REF!</definedName>
    <definedName name="SG_03_06_1">[6]RESUMO!#REF!</definedName>
    <definedName name="SG_03_07_1">[6]RESUMO!#REF!</definedName>
    <definedName name="SG_03_08_1">[6]RESUMO!#REF!</definedName>
    <definedName name="SG_03_09_1">[6]RESUMO!#REF!</definedName>
    <definedName name="SG_03_10_1">[6]RESUMO!#REF!</definedName>
    <definedName name="SG_03_11_1">[6]RESUMO!#REF!</definedName>
    <definedName name="SG_03_12_1">[6]RESUMO!#REF!</definedName>
    <definedName name="SG_03_13_1">[6]RESUMO!#REF!</definedName>
    <definedName name="SG_03_14_1">[6]RESUMO!#REF!</definedName>
    <definedName name="SG_03_15_1">[6]RESUMO!#REF!</definedName>
    <definedName name="SG_03_16">'[12]Planilha PROJETISTA'!#REF!</definedName>
    <definedName name="SG_03_16_1">[6]RESUMO!#REF!</definedName>
    <definedName name="SG_03_17">'[12]Planilha PROJETISTA'!#REF!</definedName>
    <definedName name="SG_03_17_1">[6]RESUMO!#REF!</definedName>
    <definedName name="SG_03_18">'[12]Planilha PROJETISTA'!#REF!</definedName>
    <definedName name="SG_03_18_1">[6]RESUMO!#REF!</definedName>
    <definedName name="SG_03_19">'[12]Planilha PROJETISTA'!#REF!</definedName>
    <definedName name="SG_03_19_1">[6]RESUMO!#REF!</definedName>
    <definedName name="SG_03_20">'[12]Planilha PROJETISTA'!#REF!</definedName>
    <definedName name="SG_03_20_1">[6]RESUMO!#REF!</definedName>
    <definedName name="SG_04_01_1">[6]RESUMO!#REF!</definedName>
    <definedName name="SG_04_02_1">[6]RESUMO!#REF!</definedName>
    <definedName name="SG_04_03_1">[6]RESUMO!#REF!</definedName>
    <definedName name="SG_04_04">'[12]Planilha PROJETISTA'!#REF!</definedName>
    <definedName name="SG_04_04_1">[6]RESUMO!#REF!</definedName>
    <definedName name="SG_04_05">'[12]Planilha PROJETISTA'!#REF!</definedName>
    <definedName name="SG_04_05_1">[6]RESUMO!#REF!</definedName>
    <definedName name="SG_04_06">'[12]Planilha PROJETISTA'!#REF!</definedName>
    <definedName name="SG_04_06_1">[6]RESUMO!#REF!</definedName>
    <definedName name="SG_04_07">'[12]Planilha PROJETISTA'!#REF!</definedName>
    <definedName name="SG_04_07_1">[6]RESUMO!#REF!</definedName>
    <definedName name="SG_04_08">'[12]Planilha PROJETISTA'!#REF!</definedName>
    <definedName name="SG_04_08_1">[6]RESUMO!#REF!</definedName>
    <definedName name="SG_04_09">'[12]Planilha PROJETISTA'!#REF!</definedName>
    <definedName name="SG_04_09_1">[6]RESUMO!#REF!</definedName>
    <definedName name="SG_04_10">'[12]Planilha PROJETISTA'!#REF!</definedName>
    <definedName name="SG_04_10_1">[6]RESUMO!#REF!</definedName>
    <definedName name="SG_04_11">'[12]Planilha PROJETISTA'!#REF!</definedName>
    <definedName name="SG_04_11_1">[6]RESUMO!#REF!</definedName>
    <definedName name="SG_04_12">'[12]Planilha PROJETISTA'!#REF!</definedName>
    <definedName name="SG_04_12_1">[6]RESUMO!#REF!</definedName>
    <definedName name="SG_04_13">'[12]Planilha PROJETISTA'!#REF!</definedName>
    <definedName name="SG_04_13_1">[6]RESUMO!#REF!</definedName>
    <definedName name="SG_04_14">'[12]Planilha PROJETISTA'!#REF!</definedName>
    <definedName name="SG_04_14_1">[6]RESUMO!#REF!</definedName>
    <definedName name="SG_04_15">'[12]Planilha PROJETISTA'!#REF!</definedName>
    <definedName name="SG_04_15_1">[6]RESUMO!#REF!</definedName>
    <definedName name="SG_04_16">'[12]Planilha PROJETISTA'!#REF!</definedName>
    <definedName name="SG_04_16_1">[6]RESUMO!#REF!</definedName>
    <definedName name="SG_04_17">'[12]Planilha PROJETISTA'!#REF!</definedName>
    <definedName name="SG_04_17_1">[6]RESUMO!#REF!</definedName>
    <definedName name="SG_04_18">'[12]Planilha PROJETISTA'!#REF!</definedName>
    <definedName name="SG_04_18_1">[6]RESUMO!#REF!</definedName>
    <definedName name="SG_04_19">'[12]Planilha PROJETISTA'!#REF!</definedName>
    <definedName name="SG_04_19_1">[6]RESUMO!#REF!</definedName>
    <definedName name="SG_04_20">'[12]Planilha PROJETISTA'!#REF!</definedName>
    <definedName name="SG_04_20_1">[6]RESUMO!#REF!</definedName>
    <definedName name="SG_05_01_1">[6]RESUMO!#REF!</definedName>
    <definedName name="SG_05_02">'[12]Planilha PROJETISTA'!#REF!</definedName>
    <definedName name="SG_05_02_1">[6]RESUMO!#REF!</definedName>
    <definedName name="SG_05_03">'[12]Planilha PROJETISTA'!#REF!</definedName>
    <definedName name="SG_05_03_1">[6]RESUMO!#REF!</definedName>
    <definedName name="SG_05_04_1">[6]RESUMO!#REF!</definedName>
    <definedName name="SG_05_05_1">[6]RESUMO!#REF!</definedName>
    <definedName name="SG_05_06_1">[6]RESUMO!#REF!</definedName>
    <definedName name="SG_05_07">'[12]Planilha PROJETISTA'!#REF!</definedName>
    <definedName name="SG_05_07_1">[6]RESUMO!#REF!</definedName>
    <definedName name="SG_05_08">'[12]Planilha PROJETISTA'!#REF!</definedName>
    <definedName name="SG_05_08_1">[6]RESUMO!#REF!</definedName>
    <definedName name="SG_05_09_1">[6]RESUMO!#REF!</definedName>
    <definedName name="SG_05_10_1">[6]RESUMO!#REF!</definedName>
    <definedName name="SG_05_11">'[12]Planilha PROJETISTA'!#REF!</definedName>
    <definedName name="SG_05_11_1">[6]RESUMO!#REF!</definedName>
    <definedName name="SG_05_12_1">[6]RESUMO!#REF!</definedName>
    <definedName name="SG_05_13_1">[6]RESUMO!#REF!</definedName>
    <definedName name="SG_05_14">'[12]Planilha PROJETISTA'!#REF!</definedName>
    <definedName name="SG_05_14_1">[6]RESUMO!#REF!</definedName>
    <definedName name="SG_05_15">'[12]Planilha PROJETISTA'!#REF!</definedName>
    <definedName name="SG_05_15_1">[6]RESUMO!#REF!</definedName>
    <definedName name="SG_05_16">'[12]Planilha PROJETISTA'!#REF!</definedName>
    <definedName name="SG_05_16_1">[6]RESUMO!#REF!</definedName>
    <definedName name="SG_05_17">'[12]Planilha PROJETISTA'!#REF!</definedName>
    <definedName name="SG_05_17_1">[6]RESUMO!#REF!</definedName>
    <definedName name="SG_05_18">'[12]Planilha PROJETISTA'!#REF!</definedName>
    <definedName name="SG_05_18_1">[6]RESUMO!#REF!</definedName>
    <definedName name="SG_05_19">'[12]Planilha PROJETISTA'!#REF!</definedName>
    <definedName name="SG_05_19_1">[6]RESUMO!#REF!</definedName>
    <definedName name="SG_05_20">'[12]Planilha PROJETISTA'!#REF!</definedName>
    <definedName name="SG_05_20_1">[6]RESUMO!#REF!</definedName>
    <definedName name="SG_06_01_1">[6]RESUMO!#REF!</definedName>
    <definedName name="SG_06_02_1">[6]RESUMO!#REF!</definedName>
    <definedName name="SG_06_03_1">[6]RESUMO!#REF!</definedName>
    <definedName name="SG_06_04">'[12]Planilha PROJETISTA'!#REF!</definedName>
    <definedName name="SG_06_04_1">[6]RESUMO!#REF!</definedName>
    <definedName name="SG_06_05">'[12]Planilha PROJETISTA'!#REF!</definedName>
    <definedName name="SG_06_05_1">[6]RESUMO!#REF!</definedName>
    <definedName name="SG_06_06">'[12]Planilha PROJETISTA'!#REF!</definedName>
    <definedName name="SG_06_06_1">[6]RESUMO!#REF!</definedName>
    <definedName name="SG_06_07">'[12]Planilha PROJETISTA'!#REF!</definedName>
    <definedName name="SG_06_07_1">[6]RESUMO!#REF!</definedName>
    <definedName name="SG_06_08">'[12]Planilha PROJETISTA'!#REF!</definedName>
    <definedName name="SG_06_08_1">[6]RESUMO!#REF!</definedName>
    <definedName name="SG_06_09">'[12]Planilha PROJETISTA'!#REF!</definedName>
    <definedName name="SG_06_09_1">[6]RESUMO!#REF!</definedName>
    <definedName name="SG_06_10">'[12]Planilha PROJETISTA'!#REF!</definedName>
    <definedName name="SG_06_10_1">[6]RESUMO!#REF!</definedName>
    <definedName name="SG_06_11">'[12]Planilha PROJETISTA'!#REF!</definedName>
    <definedName name="SG_06_11_1">[6]RESUMO!#REF!</definedName>
    <definedName name="SG_06_12">'[12]Planilha PROJETISTA'!#REF!</definedName>
    <definedName name="SG_06_12_1">[6]RESUMO!#REF!</definedName>
    <definedName name="SG_06_13">'[12]Planilha PROJETISTA'!#REF!</definedName>
    <definedName name="SG_06_13_1">[6]RESUMO!#REF!</definedName>
    <definedName name="SG_06_14">'[12]Planilha PROJETISTA'!#REF!</definedName>
    <definedName name="SG_06_14_1">[6]RESUMO!#REF!</definedName>
    <definedName name="SG_06_15">'[12]Planilha PROJETISTA'!#REF!</definedName>
    <definedName name="SG_06_15_1">[6]RESUMO!#REF!</definedName>
    <definedName name="SG_06_16">'[12]Planilha PROJETISTA'!#REF!</definedName>
    <definedName name="SG_06_16_1">[6]RESUMO!#REF!</definedName>
    <definedName name="SG_06_17">'[12]Planilha PROJETISTA'!#REF!</definedName>
    <definedName name="SG_06_17_1">[6]RESUMO!#REF!</definedName>
    <definedName name="SG_06_18">'[12]Planilha PROJETISTA'!#REF!</definedName>
    <definedName name="SG_06_18_1">[6]RESUMO!#REF!</definedName>
    <definedName name="SG_06_19">'[12]Planilha PROJETISTA'!#REF!</definedName>
    <definedName name="SG_06_19_1">[6]RESUMO!#REF!</definedName>
    <definedName name="SG_06_20">'[12]Planilha PROJETISTA'!#REF!</definedName>
    <definedName name="SG_06_20_1">[6]RESUMO!#REF!</definedName>
    <definedName name="SG_07_01_1">[6]RESUMO!#REF!</definedName>
    <definedName name="SG_07_02">'[12]Planilha PROJETISTA'!#REF!</definedName>
    <definedName name="SG_07_02_1">[6]RESUMO!#REF!</definedName>
    <definedName name="SG_07_03">'[12]Planilha PROJETISTA'!#REF!</definedName>
    <definedName name="SG_07_03_1">[6]RESUMO!#REF!</definedName>
    <definedName name="SG_07_04">'[12]Planilha PROJETISTA'!#REF!</definedName>
    <definedName name="SG_07_04_1">[6]RESUMO!#REF!</definedName>
    <definedName name="SG_07_05">'[12]Planilha PROJETISTA'!#REF!</definedName>
    <definedName name="SG_07_05_1">[6]RESUMO!#REF!</definedName>
    <definedName name="SG_07_06">'[12]Planilha PROJETISTA'!#REF!</definedName>
    <definedName name="SG_07_06_1">[6]RESUMO!#REF!</definedName>
    <definedName name="SG_07_07">'[12]Planilha PROJETISTA'!#REF!</definedName>
    <definedName name="SG_07_07_1">[6]RESUMO!#REF!</definedName>
    <definedName name="SG_07_08">'[12]Planilha PROJETISTA'!#REF!</definedName>
    <definedName name="SG_07_08_1">[6]RESUMO!#REF!</definedName>
    <definedName name="SG_07_09">'[12]Planilha PROJETISTA'!#REF!</definedName>
    <definedName name="SG_07_09_1">[6]RESUMO!#REF!</definedName>
    <definedName name="SG_07_10">'[12]Planilha PROJETISTA'!#REF!</definedName>
    <definedName name="SG_07_10_1">[6]RESUMO!#REF!</definedName>
    <definedName name="SG_07_11">'[12]Planilha PROJETISTA'!#REF!</definedName>
    <definedName name="SG_07_11_1">[6]RESUMO!#REF!</definedName>
    <definedName name="SG_07_12">'[12]Planilha PROJETISTA'!#REF!</definedName>
    <definedName name="SG_07_12_1">[6]RESUMO!#REF!</definedName>
    <definedName name="SG_07_13">'[12]Planilha PROJETISTA'!#REF!</definedName>
    <definedName name="SG_07_13_1">[6]RESUMO!#REF!</definedName>
    <definedName name="SG_07_14">'[12]Planilha PROJETISTA'!#REF!</definedName>
    <definedName name="SG_07_14_1">[6]RESUMO!#REF!</definedName>
    <definedName name="SG_07_15">'[12]Planilha PROJETISTA'!#REF!</definedName>
    <definedName name="SG_07_15_1">[6]RESUMO!#REF!</definedName>
    <definedName name="SG_07_16">'[12]Planilha PROJETISTA'!#REF!</definedName>
    <definedName name="SG_07_16_1">[6]RESUMO!#REF!</definedName>
    <definedName name="SG_07_17">'[12]Planilha PROJETISTA'!#REF!</definedName>
    <definedName name="SG_07_17_1">[6]RESUMO!#REF!</definedName>
    <definedName name="SG_07_18">'[12]Planilha PROJETISTA'!#REF!</definedName>
    <definedName name="SG_07_18_1">[6]RESUMO!#REF!</definedName>
    <definedName name="SG_07_19">'[12]Planilha PROJETISTA'!#REF!</definedName>
    <definedName name="SG_07_19_1">[6]RESUMO!#REF!</definedName>
    <definedName name="SG_07_20">'[12]Planilha PROJETISTA'!#REF!</definedName>
    <definedName name="SG_07_20_1">[6]RESUMO!#REF!</definedName>
    <definedName name="SG_08_01_1">[6]RESUMO!#REF!</definedName>
    <definedName name="SG_08_02">'[12]Planilha PROJETISTA'!#REF!</definedName>
    <definedName name="SG_08_02_1">[6]RESUMO!#REF!</definedName>
    <definedName name="SG_08_03">'[12]Planilha PROJETISTA'!#REF!</definedName>
    <definedName name="SG_08_03_1">[6]RESUMO!#REF!</definedName>
    <definedName name="SG_08_04">'[12]Planilha PROJETISTA'!#REF!</definedName>
    <definedName name="SG_08_04_1">[6]RESUMO!#REF!</definedName>
    <definedName name="SG_08_05">'[12]Planilha PROJETISTA'!#REF!</definedName>
    <definedName name="SG_08_05_1">[6]RESUMO!#REF!</definedName>
    <definedName name="SG_08_06">'[12]Planilha PROJETISTA'!#REF!</definedName>
    <definedName name="SG_08_06_1">[6]RESUMO!#REF!</definedName>
    <definedName name="SG_08_07">'[12]Planilha PROJETISTA'!#REF!</definedName>
    <definedName name="SG_08_07_1">[6]RESUMO!#REF!</definedName>
    <definedName name="SG_08_08">'[12]Planilha PROJETISTA'!#REF!</definedName>
    <definedName name="SG_08_08_1">[6]RESUMO!#REF!</definedName>
    <definedName name="SG_08_09">'[12]Planilha PROJETISTA'!#REF!</definedName>
    <definedName name="SG_08_09_1">[6]RESUMO!#REF!</definedName>
    <definedName name="SG_08_10">'[12]Planilha PROJETISTA'!#REF!</definedName>
    <definedName name="SG_08_10_1">[6]RESUMO!#REF!</definedName>
    <definedName name="SG_08_11">'[12]Planilha PROJETISTA'!#REF!</definedName>
    <definedName name="SG_08_11_1">[6]RESUMO!#REF!</definedName>
    <definedName name="SG_08_12">'[12]Planilha PROJETISTA'!#REF!</definedName>
    <definedName name="SG_08_12_1">[6]RESUMO!#REF!</definedName>
    <definedName name="SG_08_13">'[12]Planilha PROJETISTA'!#REF!</definedName>
    <definedName name="SG_08_13_1">[6]RESUMO!#REF!</definedName>
    <definedName name="SG_08_14">'[12]Planilha PROJETISTA'!#REF!</definedName>
    <definedName name="SG_08_14_1">[6]RESUMO!#REF!</definedName>
    <definedName name="SG_08_15">'[12]Planilha PROJETISTA'!#REF!</definedName>
    <definedName name="SG_08_15_1">[6]RESUMO!#REF!</definedName>
    <definedName name="SG_08_16">'[12]Planilha PROJETISTA'!#REF!</definedName>
    <definedName name="SG_08_16_1">[6]RESUMO!#REF!</definedName>
    <definedName name="SG_08_17">'[12]Planilha PROJETISTA'!#REF!</definedName>
    <definedName name="SG_08_17_1">[6]RESUMO!#REF!</definedName>
    <definedName name="SG_08_18">'[12]Planilha PROJETISTA'!#REF!</definedName>
    <definedName name="SG_08_18_1">[6]RESUMO!#REF!</definedName>
    <definedName name="SG_08_19">'[12]Planilha PROJETISTA'!#REF!</definedName>
    <definedName name="SG_08_19_1">[6]RESUMO!#REF!</definedName>
    <definedName name="SG_08_20">'[12]Planilha PROJETISTA'!#REF!</definedName>
    <definedName name="SG_08_20_1">[6]RESUMO!#REF!</definedName>
    <definedName name="SG_09_01_1">[6]RESUMO!#REF!</definedName>
    <definedName name="SG_09_02_1">[6]RESUMO!#REF!</definedName>
    <definedName name="SG_09_03">'[12]Planilha PROJETISTA'!#REF!</definedName>
    <definedName name="SG_09_03_1">[6]RESUMO!#REF!</definedName>
    <definedName name="SG_09_04">'[12]Planilha PROJETISTA'!#REF!</definedName>
    <definedName name="SG_09_04_1">[6]RESUMO!#REF!</definedName>
    <definedName name="SG_09_05">'[12]Planilha PROJETISTA'!#REF!</definedName>
    <definedName name="SG_09_05_1">[6]RESUMO!#REF!</definedName>
    <definedName name="SG_09_06">'[12]Planilha PROJETISTA'!#REF!</definedName>
    <definedName name="SG_09_06_1">[6]RESUMO!#REF!</definedName>
    <definedName name="SG_09_07">'[12]Planilha PROJETISTA'!#REF!</definedName>
    <definedName name="SG_09_07_1">[6]RESUMO!#REF!</definedName>
    <definedName name="SG_09_08">'[12]Planilha PROJETISTA'!#REF!</definedName>
    <definedName name="SG_09_08_1">[6]RESUMO!#REF!</definedName>
    <definedName name="SG_09_09">'[12]Planilha PROJETISTA'!#REF!</definedName>
    <definedName name="SG_09_09_1">[6]RESUMO!#REF!</definedName>
    <definedName name="SG_09_10">'[12]Planilha PROJETISTA'!#REF!</definedName>
    <definedName name="SG_09_10_1">[6]RESUMO!#REF!</definedName>
    <definedName name="SG_09_11">'[12]Planilha PROJETISTA'!#REF!</definedName>
    <definedName name="SG_09_11_1">[6]RESUMO!#REF!</definedName>
    <definedName name="SG_09_12">'[12]Planilha PROJETISTA'!#REF!</definedName>
    <definedName name="SG_09_12_1">[6]RESUMO!#REF!</definedName>
    <definedName name="SG_09_13">'[12]Planilha PROJETISTA'!#REF!</definedName>
    <definedName name="SG_09_13_1">[6]RESUMO!#REF!</definedName>
    <definedName name="SG_09_14">'[12]Planilha PROJETISTA'!#REF!</definedName>
    <definedName name="SG_09_14_1">[6]RESUMO!#REF!</definedName>
    <definedName name="SG_09_15">'[12]Planilha PROJETISTA'!#REF!</definedName>
    <definedName name="SG_09_15_1">[6]RESUMO!#REF!</definedName>
    <definedName name="SG_09_16">'[12]Planilha PROJETISTA'!#REF!</definedName>
    <definedName name="SG_09_16_1">[6]RESUMO!#REF!</definedName>
    <definedName name="SG_09_17">'[12]Planilha PROJETISTA'!#REF!</definedName>
    <definedName name="SG_09_17_1">[6]RESUMO!#REF!</definedName>
    <definedName name="SG_09_18">'[12]Planilha PROJETISTA'!#REF!</definedName>
    <definedName name="SG_09_18_1">[6]RESUMO!#REF!</definedName>
    <definedName name="SG_09_19">'[12]Planilha PROJETISTA'!#REF!</definedName>
    <definedName name="SG_09_19_1">[6]RESUMO!#REF!</definedName>
    <definedName name="SG_09_20">'[12]Planilha PROJETISTA'!#REF!</definedName>
    <definedName name="SG_09_20_1">[6]RESUMO!#REF!</definedName>
    <definedName name="SG_10_01_1">[6]RESUMO!#REF!</definedName>
    <definedName name="SG_10_02">'[12]Planilha PROJETISTA'!#REF!</definedName>
    <definedName name="SG_10_02_1">[6]RESUMO!#REF!</definedName>
    <definedName name="SG_10_03">'[12]Planilha PROJETISTA'!#REF!</definedName>
    <definedName name="SG_10_03_1">[6]RESUMO!#REF!</definedName>
    <definedName name="SG_10_04">'[12]Planilha PROJETISTA'!#REF!</definedName>
    <definedName name="SG_10_04_1">[6]RESUMO!#REF!</definedName>
    <definedName name="SG_10_05">'[12]Planilha PROJETISTA'!#REF!</definedName>
    <definedName name="SG_10_05_1">[6]RESUMO!#REF!</definedName>
    <definedName name="SG_10_06">'[12]Planilha PROJETISTA'!#REF!</definedName>
    <definedName name="SG_10_06_1">[6]RESUMO!#REF!</definedName>
    <definedName name="SG_10_07">'[12]Planilha PROJETISTA'!#REF!</definedName>
    <definedName name="SG_10_07_1">[6]RESUMO!#REF!</definedName>
    <definedName name="SG_10_08">'[12]Planilha PROJETISTA'!#REF!</definedName>
    <definedName name="SG_10_08_1">[6]RESUMO!#REF!</definedName>
    <definedName name="SG_10_09">'[12]Planilha PROJETISTA'!#REF!</definedName>
    <definedName name="SG_10_09_1">[6]RESUMO!#REF!</definedName>
    <definedName name="SG_10_10">'[12]Planilha PROJETISTA'!#REF!</definedName>
    <definedName name="SG_10_10_1">[6]RESUMO!#REF!</definedName>
    <definedName name="SG_10_11">'[12]Planilha PROJETISTA'!#REF!</definedName>
    <definedName name="SG_10_11_1">[6]RESUMO!#REF!</definedName>
    <definedName name="SG_10_12">'[12]Planilha PROJETISTA'!#REF!</definedName>
    <definedName name="SG_10_12_1">[6]RESUMO!#REF!</definedName>
    <definedName name="SG_10_13">'[12]Planilha PROJETISTA'!#REF!</definedName>
    <definedName name="SG_10_13_1">[6]RESUMO!#REF!</definedName>
    <definedName name="SG_10_14">'[12]Planilha PROJETISTA'!#REF!</definedName>
    <definedName name="SG_10_14_1">[6]RESUMO!#REF!</definedName>
    <definedName name="SG_10_15">'[12]Planilha PROJETISTA'!#REF!</definedName>
    <definedName name="SG_10_15_1">[6]RESUMO!#REF!</definedName>
    <definedName name="SG_10_16">'[12]Planilha PROJETISTA'!#REF!</definedName>
    <definedName name="SG_10_16_1">[6]RESUMO!#REF!</definedName>
    <definedName name="SG_10_17">'[12]Planilha PROJETISTA'!#REF!</definedName>
    <definedName name="SG_10_17_1">[6]RESUMO!#REF!</definedName>
    <definedName name="SG_10_18">'[12]Planilha PROJETISTA'!#REF!</definedName>
    <definedName name="SG_10_18_1">[6]RESUMO!#REF!</definedName>
    <definedName name="SG_10_19">'[12]Planilha PROJETISTA'!#REF!</definedName>
    <definedName name="SG_10_19_1">[6]RESUMO!#REF!</definedName>
    <definedName name="SG_10_20">'[12]Planilha PROJETISTA'!#REF!</definedName>
    <definedName name="SG_10_20_1">[6]RESUMO!#REF!</definedName>
    <definedName name="SG_11_01_1">[6]RESUMO!#REF!</definedName>
    <definedName name="SG_11_02">'[12]Planilha PROJETISTA'!#REF!</definedName>
    <definedName name="SG_11_02_1">[6]RESUMO!#REF!</definedName>
    <definedName name="SG_11_03">'[12]Planilha PROJETISTA'!#REF!</definedName>
    <definedName name="SG_11_03_1">[6]RESUMO!#REF!</definedName>
    <definedName name="SG_11_04">'[12]Planilha PROJETISTA'!#REF!</definedName>
    <definedName name="SG_11_04_1">[6]RESUMO!#REF!</definedName>
    <definedName name="SG_11_05">'[12]Planilha PROJETISTA'!#REF!</definedName>
    <definedName name="SG_11_05_1">[6]RESUMO!#REF!</definedName>
    <definedName name="SG_11_06">'[12]Planilha PROJETISTA'!#REF!</definedName>
    <definedName name="SG_11_06_1">[6]RESUMO!#REF!</definedName>
    <definedName name="SG_11_07">'[12]Planilha PROJETISTA'!#REF!</definedName>
    <definedName name="SG_11_07_1">[6]RESUMO!#REF!</definedName>
    <definedName name="SG_11_08">'[12]Planilha PROJETISTA'!#REF!</definedName>
    <definedName name="SG_11_08_1">[6]RESUMO!#REF!</definedName>
    <definedName name="SG_11_09">'[12]Planilha PROJETISTA'!#REF!</definedName>
    <definedName name="SG_11_09_1">[6]RESUMO!#REF!</definedName>
    <definedName name="SG_11_10">'[12]Planilha PROJETISTA'!#REF!</definedName>
    <definedName name="SG_11_10_1">[6]RESUMO!#REF!</definedName>
    <definedName name="SG_11_11">'[12]Planilha PROJETISTA'!#REF!</definedName>
    <definedName name="SG_11_11_1">[6]RESUMO!#REF!</definedName>
    <definedName name="SG_11_12">'[12]Planilha PROJETISTA'!#REF!</definedName>
    <definedName name="SG_11_12_1">[6]RESUMO!#REF!</definedName>
    <definedName name="SG_11_13">'[12]Planilha PROJETISTA'!#REF!</definedName>
    <definedName name="SG_11_13_1">[6]RESUMO!#REF!</definedName>
    <definedName name="SG_11_14">'[12]Planilha PROJETISTA'!#REF!</definedName>
    <definedName name="SG_11_14_1">[6]RESUMO!#REF!</definedName>
    <definedName name="SG_11_15">'[12]Planilha PROJETISTA'!#REF!</definedName>
    <definedName name="SG_11_15_1">[6]RESUMO!#REF!</definedName>
    <definedName name="SG_11_16">'[12]Planilha PROJETISTA'!#REF!</definedName>
    <definedName name="SG_11_16_1">[6]RESUMO!#REF!</definedName>
    <definedName name="SG_11_17">'[12]Planilha PROJETISTA'!#REF!</definedName>
    <definedName name="SG_11_17_1">[6]RESUMO!#REF!</definedName>
    <definedName name="SG_11_18">'[12]Planilha PROJETISTA'!#REF!</definedName>
    <definedName name="SG_11_18_1">[6]RESUMO!#REF!</definedName>
    <definedName name="SG_11_19">'[12]Planilha PROJETISTA'!#REF!</definedName>
    <definedName name="SG_11_19_1">[6]RESUMO!#REF!</definedName>
    <definedName name="SG_11_20">'[12]Planilha PROJETISTA'!#REF!</definedName>
    <definedName name="SG_11_20_1">[6]RESUMO!#REF!</definedName>
    <definedName name="SG_12_01_1">[6]RESUMO!#REF!</definedName>
    <definedName name="SG_12_02_1">[6]RESUMO!#REF!</definedName>
    <definedName name="SG_12_03_1">[6]RESUMO!#REF!</definedName>
    <definedName name="SG_12_04_1">[6]RESUMO!#REF!</definedName>
    <definedName name="SG_12_05_1">[6]RESUMO!#REF!</definedName>
    <definedName name="SG_12_06_1">[6]RESUMO!#REF!</definedName>
    <definedName name="SG_12_07_1">[6]RESUMO!#REF!</definedName>
    <definedName name="SG_12_08">'[12]Planilha PROJETISTA'!#REF!</definedName>
    <definedName name="SG_12_08_1">[6]RESUMO!#REF!</definedName>
    <definedName name="SG_12_09">'[12]Planilha PROJETISTA'!#REF!</definedName>
    <definedName name="SG_12_09_1">[6]RESUMO!#REF!</definedName>
    <definedName name="SG_12_10">'[12]Planilha PROJETISTA'!#REF!</definedName>
    <definedName name="SG_12_10_1">[6]RESUMO!#REF!</definedName>
    <definedName name="SG_12_11">'[12]Planilha PROJETISTA'!#REF!</definedName>
    <definedName name="SG_12_11_1">[6]RESUMO!#REF!</definedName>
    <definedName name="SG_12_12">'[12]Planilha PROJETISTA'!#REF!</definedName>
    <definedName name="SG_12_12_1">[6]RESUMO!#REF!</definedName>
    <definedName name="SG_12_13">'[12]Planilha PROJETISTA'!#REF!</definedName>
    <definedName name="SG_12_13_1">[6]RESUMO!#REF!</definedName>
    <definedName name="SG_12_14">'[12]Planilha PROJETISTA'!#REF!</definedName>
    <definedName name="SG_12_14_1">[6]RESUMO!#REF!</definedName>
    <definedName name="SG_12_15">'[12]Planilha PROJETISTA'!#REF!</definedName>
    <definedName name="SG_12_15_1">[6]RESUMO!#REF!</definedName>
    <definedName name="SG_12_16">'[12]Planilha PROJETISTA'!#REF!</definedName>
    <definedName name="SG_12_16_1">[6]RESUMO!#REF!</definedName>
    <definedName name="SG_12_17">'[12]Planilha PROJETISTA'!#REF!</definedName>
    <definedName name="SG_12_17_1">[6]RESUMO!#REF!</definedName>
    <definedName name="SG_12_18">'[12]Planilha PROJETISTA'!#REF!</definedName>
    <definedName name="SG_12_18_1">[6]RESUMO!#REF!</definedName>
    <definedName name="SG_12_19">'[12]Planilha PROJETISTA'!#REF!</definedName>
    <definedName name="SG_12_19_1">[6]RESUMO!#REF!</definedName>
    <definedName name="SG_12_20">'[12]Planilha PROJETISTA'!#REF!</definedName>
    <definedName name="SG_12_20_1">[6]RESUMO!#REF!</definedName>
    <definedName name="SG_13_01_1">[6]RESUMO!#REF!</definedName>
    <definedName name="SG_13_02_1">[6]RESUMO!#REF!</definedName>
    <definedName name="SG_13_03_1">[6]RESUMO!#REF!</definedName>
    <definedName name="SG_13_04_1">[6]RESUMO!#REF!</definedName>
    <definedName name="SG_13_05_1">[6]RESUMO!#REF!</definedName>
    <definedName name="SG_13_06">'[12]Planilha PROJETISTA'!#REF!</definedName>
    <definedName name="SG_13_06_1">[6]RESUMO!#REF!</definedName>
    <definedName name="SG_13_07">'[12]Planilha PROJETISTA'!#REF!</definedName>
    <definedName name="SG_13_07_1">[6]RESUMO!#REF!</definedName>
    <definedName name="SG_13_08">'[12]Planilha PROJETISTA'!#REF!</definedName>
    <definedName name="SG_13_08_1">[6]RESUMO!#REF!</definedName>
    <definedName name="SG_13_09">'[12]Planilha PROJETISTA'!#REF!</definedName>
    <definedName name="SG_13_09_1">[6]RESUMO!#REF!</definedName>
    <definedName name="SG_13_10">'[12]Planilha PROJETISTA'!#REF!</definedName>
    <definedName name="SG_13_10_1">[6]RESUMO!#REF!</definedName>
    <definedName name="SG_13_11">'[12]Planilha PROJETISTA'!#REF!</definedName>
    <definedName name="SG_13_11_1">[6]RESUMO!#REF!</definedName>
    <definedName name="SG_13_12">'[12]Planilha PROJETISTA'!#REF!</definedName>
    <definedName name="SG_13_12_1">[6]RESUMO!#REF!</definedName>
    <definedName name="SG_13_13">'[12]Planilha PROJETISTA'!#REF!</definedName>
    <definedName name="SG_13_13_1">[6]RESUMO!#REF!</definedName>
    <definedName name="SG_13_14">'[12]Planilha PROJETISTA'!#REF!</definedName>
    <definedName name="SG_13_14_1">[6]RESUMO!#REF!</definedName>
    <definedName name="SG_13_15">'[12]Planilha PROJETISTA'!#REF!</definedName>
    <definedName name="SG_13_15_1">[6]RESUMO!#REF!</definedName>
    <definedName name="SG_13_16">'[12]Planilha PROJETISTA'!#REF!</definedName>
    <definedName name="SG_13_16_1">[6]RESUMO!#REF!</definedName>
    <definedName name="SG_13_17">'[12]Planilha PROJETISTA'!#REF!</definedName>
    <definedName name="SG_13_17_1">[6]RESUMO!#REF!</definedName>
    <definedName name="SG_13_18">'[12]Planilha PROJETISTA'!#REF!</definedName>
    <definedName name="SG_13_18_1">[6]RESUMO!#REF!</definedName>
    <definedName name="SG_13_19">'[12]Planilha PROJETISTA'!#REF!</definedName>
    <definedName name="SG_13_19_1">[6]RESUMO!#REF!</definedName>
    <definedName name="SG_13_20">'[12]Planilha PROJETISTA'!#REF!</definedName>
    <definedName name="SG_13_20_1">[6]RESUMO!#REF!</definedName>
    <definedName name="SG_14_01_1">[6]RESUMO!#REF!</definedName>
    <definedName name="SG_14_02_1">[6]RESUMO!#REF!</definedName>
    <definedName name="SG_14_03_1">[6]RESUMO!#REF!</definedName>
    <definedName name="SG_14_04_1">[6]RESUMO!#REF!</definedName>
    <definedName name="SG_14_05_1">[6]RESUMO!#REF!</definedName>
    <definedName name="SG_14_06_1">[6]RESUMO!#REF!</definedName>
    <definedName name="SG_14_07_1">[6]RESUMO!#REF!</definedName>
    <definedName name="SG_14_08">'[12]Planilha PROJETISTA'!#REF!</definedName>
    <definedName name="SG_14_08_1">[6]RESUMO!#REF!</definedName>
    <definedName name="SG_14_09">'[12]Planilha PROJETISTA'!#REF!</definedName>
    <definedName name="SG_14_09_1">[6]RESUMO!#REF!</definedName>
    <definedName name="SG_14_10">'[12]Planilha PROJETISTA'!#REF!</definedName>
    <definedName name="SG_14_10_1">[6]RESUMO!#REF!</definedName>
    <definedName name="SG_14_11">'[12]Planilha PROJETISTA'!#REF!</definedName>
    <definedName name="SG_14_11_1">[6]RESUMO!#REF!</definedName>
    <definedName name="SG_14_12">'[12]Planilha PROJETISTA'!#REF!</definedName>
    <definedName name="SG_14_12_1">[6]RESUMO!#REF!</definedName>
    <definedName name="SG_14_13">'[12]Planilha PROJETISTA'!#REF!</definedName>
    <definedName name="SG_14_13_1">[6]RESUMO!#REF!</definedName>
    <definedName name="SG_14_14">'[12]Planilha PROJETISTA'!#REF!</definedName>
    <definedName name="SG_14_14_1">[6]RESUMO!#REF!</definedName>
    <definedName name="SG_14_15">'[12]Planilha PROJETISTA'!#REF!</definedName>
    <definedName name="SG_14_15_1">[6]RESUMO!#REF!</definedName>
    <definedName name="SG_14_16">'[12]Planilha PROJETISTA'!#REF!</definedName>
    <definedName name="SG_14_16_1">[6]RESUMO!#REF!</definedName>
    <definedName name="SG_14_17">'[12]Planilha PROJETISTA'!#REF!</definedName>
    <definedName name="SG_14_17_1">[6]RESUMO!#REF!</definedName>
    <definedName name="SG_14_18">'[12]Planilha PROJETISTA'!#REF!</definedName>
    <definedName name="SG_14_18_1">[6]RESUMO!#REF!</definedName>
    <definedName name="SG_14_19">'[12]Planilha PROJETISTA'!#REF!</definedName>
    <definedName name="SG_14_19_1">[6]RESUMO!#REF!</definedName>
    <definedName name="SG_14_20">'[12]Planilha PROJETISTA'!#REF!</definedName>
    <definedName name="SG_14_20_1">[6]RESUMO!#REF!</definedName>
    <definedName name="SG_15_01_1">[6]RESUMO!#REF!</definedName>
    <definedName name="SG_15_02_1">[6]RESUMO!#REF!</definedName>
    <definedName name="SG_15_03_1">[6]RESUMO!#REF!</definedName>
    <definedName name="SG_15_04_1">[6]RESUMO!#REF!</definedName>
    <definedName name="SG_15_05_1">[6]RESUMO!#REF!</definedName>
    <definedName name="SG_15_06_1">[6]RESUMO!#REF!</definedName>
    <definedName name="SG_15_07_1">[6]RESUMO!#REF!</definedName>
    <definedName name="SG_15_08_1">[6]RESUMO!#REF!</definedName>
    <definedName name="SG_15_09_1">[6]RESUMO!#REF!</definedName>
    <definedName name="SG_15_10_1">[6]RESUMO!#REF!</definedName>
    <definedName name="SG_15_11_1">[6]RESUMO!#REF!</definedName>
    <definedName name="SG_15_12_1">[6]RESUMO!#REF!</definedName>
    <definedName name="SG_15_13_1">[6]RESUMO!#REF!</definedName>
    <definedName name="SG_15_14_1">[6]RESUMO!#REF!</definedName>
    <definedName name="SG_15_15_1">[6]RESUMO!#REF!</definedName>
    <definedName name="SG_15_16_1">[6]RESUMO!#REF!</definedName>
    <definedName name="SG_15_17_1">[6]RESUMO!#REF!</definedName>
    <definedName name="SG_15_18_1">[6]RESUMO!#REF!</definedName>
    <definedName name="SG_15_19_1">[6]RESUMO!#REF!</definedName>
    <definedName name="SG_15_20_1">[6]RESUMO!#REF!</definedName>
    <definedName name="SG_16_01_1">[6]RESUMO!#REF!</definedName>
    <definedName name="SG_16_02_1">[6]RESUMO!#REF!</definedName>
    <definedName name="SG_16_03_1">[6]RESUMO!#REF!</definedName>
    <definedName name="SG_16_04_1">[6]RESUMO!#REF!</definedName>
    <definedName name="SG_16_05_1">[6]RESUMO!#REF!</definedName>
    <definedName name="SG_16_06_1">[6]RESUMO!#REF!</definedName>
    <definedName name="SG_16_07_1">[6]RESUMO!#REF!</definedName>
    <definedName name="SG_16_08_1">[6]RESUMO!#REF!</definedName>
    <definedName name="SG_16_09_1">[6]RESUMO!#REF!</definedName>
    <definedName name="SG_16_10_1">[6]RESUMO!#REF!</definedName>
    <definedName name="SG_16_11_1">[6]RESUMO!#REF!</definedName>
    <definedName name="SG_16_12_1">[6]RESUMO!#REF!</definedName>
    <definedName name="SG_16_13_1">[6]RESUMO!#REF!</definedName>
    <definedName name="SG_16_14_1">[6]RESUMO!#REF!</definedName>
    <definedName name="SG_16_15_1">[6]RESUMO!#REF!</definedName>
    <definedName name="SG_16_16_1">[6]RESUMO!#REF!</definedName>
    <definedName name="SG_16_17_1">[6]RESUMO!#REF!</definedName>
    <definedName name="SG_16_18_1">[6]RESUMO!#REF!</definedName>
    <definedName name="SG_16_19_1">[6]RESUMO!#REF!</definedName>
    <definedName name="SG_16_20_1">[6]RESUMO!#REF!</definedName>
    <definedName name="SG_17_01_1">[6]RESUMO!#REF!</definedName>
    <definedName name="SG_17_02_1">[6]RESUMO!#REF!</definedName>
    <definedName name="SG_17_03_1">[6]RESUMO!#REF!</definedName>
    <definedName name="SG_17_04_1">[6]RESUMO!#REF!</definedName>
    <definedName name="SG_17_05_1">[6]RESUMO!#REF!</definedName>
    <definedName name="SG_17_06_1">[6]RESUMO!#REF!</definedName>
    <definedName name="SG_17_07_1">[6]RESUMO!#REF!</definedName>
    <definedName name="SG_17_08_1">[6]RESUMO!#REF!</definedName>
    <definedName name="SG_17_09_1">[6]RESUMO!#REF!</definedName>
    <definedName name="SG_17_10_1">[6]RESUMO!#REF!</definedName>
    <definedName name="SG_17_11_1">[6]RESUMO!#REF!</definedName>
    <definedName name="SG_17_12_1">[6]RESUMO!#REF!</definedName>
    <definedName name="SG_17_13_1">[6]RESUMO!#REF!</definedName>
    <definedName name="SG_17_14_1">[6]RESUMO!#REF!</definedName>
    <definedName name="SG_17_15_1">[6]RESUMO!#REF!</definedName>
    <definedName name="SG_17_16_1">[6]RESUMO!#REF!</definedName>
    <definedName name="SG_17_17_1">[6]RESUMO!#REF!</definedName>
    <definedName name="SG_17_18_1">[6]RESUMO!#REF!</definedName>
    <definedName name="SG_17_19_1">[6]RESUMO!#REF!</definedName>
    <definedName name="SG_17_20_1">[6]RESUMO!#REF!</definedName>
    <definedName name="SG_18_01_1">[6]RESUMO!#REF!</definedName>
    <definedName name="SG_18_02_1">[6]RESUMO!#REF!</definedName>
    <definedName name="SG_18_03_1">[6]RESUMO!#REF!</definedName>
    <definedName name="SG_18_04_1">[6]RESUMO!#REF!</definedName>
    <definedName name="SG_18_05_1">[6]RESUMO!#REF!</definedName>
    <definedName name="SG_18_06_1">[6]RESUMO!#REF!</definedName>
    <definedName name="SG_18_07_1">[6]RESUMO!#REF!</definedName>
    <definedName name="SG_18_08_1">[6]RESUMO!#REF!</definedName>
    <definedName name="SG_18_09_1">[6]RESUMO!#REF!</definedName>
    <definedName name="SG_18_10_1">[6]RESUMO!#REF!</definedName>
    <definedName name="SG_18_11_1">[6]RESUMO!#REF!</definedName>
    <definedName name="SG_18_12_1">[6]RESUMO!#REF!</definedName>
    <definedName name="SG_18_13_1">[6]RESUMO!#REF!</definedName>
    <definedName name="SG_18_14_1">[6]RESUMO!#REF!</definedName>
    <definedName name="SG_18_15_1">[6]RESUMO!#REF!</definedName>
    <definedName name="SG_18_16_1">[6]RESUMO!#REF!</definedName>
    <definedName name="SG_18_17_1">[6]RESUMO!#REF!</definedName>
    <definedName name="SG_18_18_1">[6]RESUMO!#REF!</definedName>
    <definedName name="SG_18_19_1">[6]RESUMO!#REF!</definedName>
    <definedName name="SG_18_20_1">[6]RESUMO!#REF!</definedName>
    <definedName name="SG_19_01_1">[6]RESUMO!#REF!</definedName>
    <definedName name="SG_19_02_1">[6]RESUMO!#REF!</definedName>
    <definedName name="SG_19_03_1">[6]RESUMO!#REF!</definedName>
    <definedName name="SG_19_04_1">[6]RESUMO!#REF!</definedName>
    <definedName name="SG_19_05_1">[6]RESUMO!#REF!</definedName>
    <definedName name="SG_19_06_1">[6]RESUMO!#REF!</definedName>
    <definedName name="SG_19_07_1">[6]RESUMO!#REF!</definedName>
    <definedName name="SG_19_08_1">[6]RESUMO!#REF!</definedName>
    <definedName name="SG_19_09_1">[6]RESUMO!#REF!</definedName>
    <definedName name="SG_19_10_1">[6]RESUMO!#REF!</definedName>
    <definedName name="SG_19_11_1">[6]RESUMO!#REF!</definedName>
    <definedName name="SG_19_12_1">[6]RESUMO!#REF!</definedName>
    <definedName name="SG_19_13_1">[6]RESUMO!#REF!</definedName>
    <definedName name="SG_19_14_1">[6]RESUMO!#REF!</definedName>
    <definedName name="SG_19_15_1">[6]RESUMO!#REF!</definedName>
    <definedName name="SG_19_16_1">[6]RESUMO!#REF!</definedName>
    <definedName name="SG_19_17_1">[6]RESUMO!#REF!</definedName>
    <definedName name="SG_19_18_1">[6]RESUMO!#REF!</definedName>
    <definedName name="SG_19_19_1">[6]RESUMO!#REF!</definedName>
    <definedName name="SG_19_20_1">[6]RESUMO!#REF!</definedName>
    <definedName name="SG_20_01_1">[6]RESUMO!#REF!</definedName>
    <definedName name="SG_20_02_1">[6]RESUMO!#REF!</definedName>
    <definedName name="SG_20_03_1">[6]RESUMO!#REF!</definedName>
    <definedName name="SG_20_04_1">[6]RESUMO!#REF!</definedName>
    <definedName name="SG_20_05_1">[6]RESUMO!#REF!</definedName>
    <definedName name="SG_20_06_1">[6]RESUMO!#REF!</definedName>
    <definedName name="SG_20_07_1">[6]RESUMO!#REF!</definedName>
    <definedName name="SG_20_08_1">[6]RESUMO!#REF!</definedName>
    <definedName name="SG_20_09_1">[6]RESUMO!#REF!</definedName>
    <definedName name="SG_20_10_1">[6]RESUMO!#REF!</definedName>
    <definedName name="SG_20_11_1">[6]RESUMO!#REF!</definedName>
    <definedName name="SG_20_12_1">[6]RESUMO!#REF!</definedName>
    <definedName name="SG_20_13_1">[6]RESUMO!#REF!</definedName>
    <definedName name="SG_20_14_1">[6]RESUMO!#REF!</definedName>
    <definedName name="SG_20_15_1">[6]RESUMO!#REF!</definedName>
    <definedName name="SG_20_16_1">[6]RESUMO!#REF!</definedName>
    <definedName name="SG_20_17_1">[6]RESUMO!#REF!</definedName>
    <definedName name="SG_20_18_1">[6]RESUMO!#REF!</definedName>
    <definedName name="SG_20_19_1">[6]RESUMO!#REF!</definedName>
    <definedName name="SG_20_20_1">[6]RESUMO!#REF!</definedName>
    <definedName name="SINAPI" localSheetId="4">#REF!</definedName>
    <definedName name="SINAPI" localSheetId="3">#REF!</definedName>
    <definedName name="SINAPI">#REF!</definedName>
    <definedName name="SSD" localSheetId="4">Plan1</definedName>
    <definedName name="SSD" localSheetId="3">Plan1</definedName>
    <definedName name="SSD">Plan1</definedName>
    <definedName name="TABREC" localSheetId="4">#REF!</definedName>
    <definedName name="TABREC" localSheetId="3">#REF!</definedName>
    <definedName name="TABREC">#REF!</definedName>
    <definedName name="TOT" localSheetId="4">'[2]Bm 8'!#REF!</definedName>
    <definedName name="TOT" localSheetId="3">'[2]Bm 8'!#REF!</definedName>
    <definedName name="TOT">'[2]Bm 8'!#REF!</definedName>
    <definedName name="TOTAL_GERAL_1" localSheetId="4">[6]RESUMO!#REF!</definedName>
    <definedName name="TOTAL_GERAL_1" localSheetId="3">[6]RESUMO!#REF!</definedName>
    <definedName name="TOTAL_GERAL_1">[6]RESUMO!#REF!</definedName>
    <definedName name="TOTAL_RESUMO" localSheetId="4">#REF!</definedName>
    <definedName name="TOTAL_RESUMO" localSheetId="3">#REF!</definedName>
    <definedName name="TOTAL_RESUMO">#REF!</definedName>
    <definedName name="Valores" localSheetId="4">#REF!</definedName>
    <definedName name="Valores" localSheetId="3">#REF!</definedName>
    <definedName name="Valores">#REF!</definedName>
    <definedName name="VALORES_VALORES_Listar" localSheetId="4">#REF!</definedName>
    <definedName name="VALORES_VALORES_Listar" localSheetId="3">#REF!</definedName>
    <definedName name="VALORES_VALORES_Listar">#REF!</definedName>
    <definedName name="Volume" localSheetId="4">#REF!</definedName>
    <definedName name="Volume" localSheetId="3">#REF!</definedName>
    <definedName name="Volume">#REF!</definedName>
    <definedName name="wrn.Orçamento." localSheetId="4" hidden="1">{#N/A,#N/A,FALSE,"Planilha";#N/A,#N/A,FALSE,"Resumo";#N/A,#N/A,FALSE,"Fisico";#N/A,#N/A,FALSE,"Financeiro";#N/A,#N/A,FALSE,"Financeiro"}</definedName>
    <definedName name="wrn.Orçamento." localSheetId="3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x" localSheetId="4">#REF!</definedName>
    <definedName name="x" localSheetId="3">#REF!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6" l="1"/>
  <c r="E38" i="6"/>
  <c r="E35" i="6"/>
  <c r="E42" i="6" s="1"/>
  <c r="D35" i="6"/>
  <c r="D42" i="6" s="1"/>
  <c r="D27" i="6"/>
  <c r="D14" i="6"/>
  <c r="D39" i="6" s="1"/>
  <c r="F26" i="5"/>
  <c r="F23" i="5"/>
  <c r="F19" i="5"/>
  <c r="F11" i="5"/>
  <c r="F7" i="5"/>
  <c r="D38" i="6" l="1"/>
</calcChain>
</file>

<file path=xl/sharedStrings.xml><?xml version="1.0" encoding="utf-8"?>
<sst xmlns="http://schemas.openxmlformats.org/spreadsheetml/2006/main" count="3595" uniqueCount="674">
  <si>
    <t>Composições Analíticas com Preço Unitário</t>
  </si>
  <si>
    <t>B.D.I.</t>
  </si>
  <si>
    <t>Composições Principais</t>
  </si>
  <si>
    <t xml:space="preserve"> 1.1 </t>
  </si>
  <si>
    <t>Código</t>
  </si>
  <si>
    <t>Banco</t>
  </si>
  <si>
    <t>Descrição</t>
  </si>
  <si>
    <t>Tipo</t>
  </si>
  <si>
    <t>Und</t>
  </si>
  <si>
    <t>Quant.</t>
  </si>
  <si>
    <t>Valor Unit</t>
  </si>
  <si>
    <t>Total</t>
  </si>
  <si>
    <t>Composição</t>
  </si>
  <si>
    <t xml:space="preserve"> 010004 </t>
  </si>
  <si>
    <t>SEDOP</t>
  </si>
  <si>
    <t>Placa da obra em chapa galvanizada</t>
  </si>
  <si>
    <t/>
  </si>
  <si>
    <t>m²</t>
  </si>
  <si>
    <t>Composição Auxiliar</t>
  </si>
  <si>
    <t xml:space="preserve"> 280013 </t>
  </si>
  <si>
    <t>CARPINTEIRO COM ENCARGOS COMPLEMENTARES</t>
  </si>
  <si>
    <t>H</t>
  </si>
  <si>
    <t xml:space="preserve"> 280024 </t>
  </si>
  <si>
    <t>PINTOR COM ENCARGOS COMPLEMENTARES</t>
  </si>
  <si>
    <t xml:space="preserve"> 280026 </t>
  </si>
  <si>
    <t>SERVENTE COM ENCARGOS COMPLEMENTARES</t>
  </si>
  <si>
    <t>Insumo</t>
  </si>
  <si>
    <t xml:space="preserve"> D00082 </t>
  </si>
  <si>
    <t>Prego 2"x11</t>
  </si>
  <si>
    <t>Material</t>
  </si>
  <si>
    <t>KG</t>
  </si>
  <si>
    <t xml:space="preserve"> D00281 </t>
  </si>
  <si>
    <t>Pernamanca 3" x 2" 4 m - madeira branca</t>
  </si>
  <si>
    <t>Dz</t>
  </si>
  <si>
    <t xml:space="preserve"> D00019 </t>
  </si>
  <si>
    <t>Régua 3"x1" 4 m apar.</t>
  </si>
  <si>
    <t xml:space="preserve"> P00017 </t>
  </si>
  <si>
    <t>Tinta anti-ferruginosa</t>
  </si>
  <si>
    <t>GL</t>
  </si>
  <si>
    <t xml:space="preserve"> P00019 </t>
  </si>
  <si>
    <t>Tinta esmalte</t>
  </si>
  <si>
    <t xml:space="preserve"> D00034 </t>
  </si>
  <si>
    <t>Chapa de fo go no 26 (1,00x2,00m)</t>
  </si>
  <si>
    <t>Ch</t>
  </si>
  <si>
    <t>MO sem LS =&gt;</t>
  </si>
  <si>
    <t>LS =&gt;</t>
  </si>
  <si>
    <t>MO com LS =&gt;</t>
  </si>
  <si>
    <t>Valor do BDI =&gt;</t>
  </si>
  <si>
    <t>Valor com BDI =&gt;</t>
  </si>
  <si>
    <t xml:space="preserve"> 2.1 </t>
  </si>
  <si>
    <t xml:space="preserve"> 020235 </t>
  </si>
  <si>
    <t>Retirada de revestimento cerâmico</t>
  </si>
  <si>
    <t xml:space="preserve"> 280023 </t>
  </si>
  <si>
    <t>PEDREIRO COM ENCARGOS COMPLEMENTARES</t>
  </si>
  <si>
    <t xml:space="preserve"> 2.2 </t>
  </si>
  <si>
    <t xml:space="preserve"> 020018 </t>
  </si>
  <si>
    <t>Demolição manual de concreto simples</t>
  </si>
  <si>
    <t>m³</t>
  </si>
  <si>
    <t xml:space="preserve"> 2.3 </t>
  </si>
  <si>
    <t xml:space="preserve"> 020677 </t>
  </si>
  <si>
    <t>Retirada de pintura, lixamento das paredes e c/ escova de aço, (nas telas e estruturas metálicas), incl. Muro</t>
  </si>
  <si>
    <t xml:space="preserve"> 2.4 </t>
  </si>
  <si>
    <t xml:space="preserve"> 020013 </t>
  </si>
  <si>
    <t>Retirada de esquadria com aproveitamento</t>
  </si>
  <si>
    <t xml:space="preserve"> 2.5 </t>
  </si>
  <si>
    <t xml:space="preserve"> 020020 </t>
  </si>
  <si>
    <t>Demolição da estrutura em madeira da cobertura</t>
  </si>
  <si>
    <t xml:space="preserve"> 2.6 </t>
  </si>
  <si>
    <t xml:space="preserve"> 020307 </t>
  </si>
  <si>
    <t>Retirada de telhas de barro danificadas e com reaproveitamento</t>
  </si>
  <si>
    <t xml:space="preserve"> 280028 </t>
  </si>
  <si>
    <t>TELHADISTA COM ENCARGOS COMPLEMENTARES</t>
  </si>
  <si>
    <t xml:space="preserve"> 3.1 </t>
  </si>
  <si>
    <t xml:space="preserve"> 070052 </t>
  </si>
  <si>
    <t>Estrutura em mad. lei p/ telha de barro - pç. serrada</t>
  </si>
  <si>
    <t xml:space="preserve"> 280002 </t>
  </si>
  <si>
    <t>AJUDANTE DE CARPINTEIRO COM ENCARGOS COMPLEMENTARES</t>
  </si>
  <si>
    <t xml:space="preserve"> D00006 </t>
  </si>
  <si>
    <t>Peça em madeira de lei 6"x3" 4 m serr.</t>
  </si>
  <si>
    <t>UN</t>
  </si>
  <si>
    <t xml:space="preserve"> D00014 </t>
  </si>
  <si>
    <t>Ripa 2 1/2"x1/2" 4 m serr.</t>
  </si>
  <si>
    <t xml:space="preserve"> D00010 </t>
  </si>
  <si>
    <t>Pernamanca 3"x2" 4 m ser - mad. forte</t>
  </si>
  <si>
    <t xml:space="preserve"> D00085 </t>
  </si>
  <si>
    <t>Prego 1"x16</t>
  </si>
  <si>
    <t xml:space="preserve"> 3.2 </t>
  </si>
  <si>
    <t xml:space="preserve"> 94446 </t>
  </si>
  <si>
    <t>SINAPI</t>
  </si>
  <si>
    <t>TELHAMENTO COM TELHA CERÂMICA CAPA-CANAL, TIPO PLAN, COM MAIS DE 2 ÁGUAS, INCLUSO TRANSPORTE VERTICAL</t>
  </si>
  <si>
    <t>COBE - COBERTURA</t>
  </si>
  <si>
    <t xml:space="preserve"> 93281 </t>
  </si>
  <si>
    <t>GUINCHO ELÉTRICO DE COLUNA, CAPACIDADE 400 KG, COM MOTO FREIO, MOTOR TRIFÁSICO DE 1,25 CV - CHP DIURNO. AF_03/2016</t>
  </si>
  <si>
    <t>CHOR - CUSTOS HORÁRIOS DE MÁQUINAS E EQUIPAMENTOS</t>
  </si>
  <si>
    <t>CHP</t>
  </si>
  <si>
    <t xml:space="preserve"> 93282 </t>
  </si>
  <si>
    <t>GUINCHO ELÉTRICO DE COLUNA, CAPACIDADE 400 KG, COM MOTO FREIO, MOTOR TRIFÁSICO DE 1,25 CV - CHI DIURNO. AF_03/2016</t>
  </si>
  <si>
    <t>CHI</t>
  </si>
  <si>
    <t xml:space="preserve"> 88316 </t>
  </si>
  <si>
    <t>SEDI - SERVIÇOS DIVERSOS</t>
  </si>
  <si>
    <t xml:space="preserve"> 88323 </t>
  </si>
  <si>
    <t xml:space="preserve"> 00007173 </t>
  </si>
  <si>
    <t>TELHA DE BARRO / CERAMICA, NAO ESMALTADA, TIPO COLONIAL, CANAL, PLAN, PAULISTA, COMPRIMENTO DE *44 A 50* CM, RENDIMENTO DE COBERTURA DE *26* TELHAS/M2</t>
  </si>
  <si>
    <t>MIL</t>
  </si>
  <si>
    <t xml:space="preserve"> 3.3 </t>
  </si>
  <si>
    <t xml:space="preserve"> 100328 </t>
  </si>
  <si>
    <t>RECOLOCAÇÃO DE TELHAS CERÂMICAS TIPO PLAN, CONSIDERANDO REAPROVEITAMENTO DE MATERIAL</t>
  </si>
  <si>
    <t xml:space="preserve"> 00007175 </t>
  </si>
  <si>
    <t>TELHA DE BARRO / CERAMICA, TIPO ROMANA, AMERICANA, PORTUGUESA, FRANCESA, COMPRIMENTO DE *41* CM,  RENDIMENTO DE *16* TELHAS/M2</t>
  </si>
  <si>
    <t xml:space="preserve"> 4.1 </t>
  </si>
  <si>
    <t xml:space="preserve"> 080028 </t>
  </si>
  <si>
    <t>Descupinização</t>
  </si>
  <si>
    <t xml:space="preserve"> D00175 </t>
  </si>
  <si>
    <t>Gimo - cupim</t>
  </si>
  <si>
    <t>L</t>
  </si>
  <si>
    <t xml:space="preserve"> 5.1 </t>
  </si>
  <si>
    <t xml:space="preserve"> 91324 </t>
  </si>
  <si>
    <t>KIT DE PORTA DE MADEIRA PARA VERNIZ, SEMI-OCA (LEVE OU MÉDIA), PADRÃO POPULAR, 60X210CM, ESPESSURA DE 3,5CM, ITENS INCLUSOS: DOBRADIÇAS, MONTAGEM E INSTALAÇÃO DO BATENTE, SEM FECHADURA - FORNECIMENTO E INSTALAÇÃO</t>
  </si>
  <si>
    <t>ESQV - ESQUADRIAS/FERRAGENS/VIDROS</t>
  </si>
  <si>
    <t xml:space="preserve"> 100660 </t>
  </si>
  <si>
    <t>ALIZAR DE 5X1,5CM PARA PORTA FIXADO COM PREGOS, PADRÃO POPULAR - FORNECIMENTO E INSTALAÇÃO. AF_12/2019</t>
  </si>
  <si>
    <t>M</t>
  </si>
  <si>
    <t xml:space="preserve"> 91009 </t>
  </si>
  <si>
    <t>PORTA DE MADEIRA PARA VERNIZ, SEMI-OCA (LEVE OU MÉDIA), 60X210CM, ESPESSURA DE 3,5CM, INCLUSO DOBRADIÇAS - FORNECIMENTO E INSTALAÇÃO. AF_12/2019</t>
  </si>
  <si>
    <t xml:space="preserve"> 91292 </t>
  </si>
  <si>
    <t>BATENTE PARA PORTA DE MADEIRA, FIXAÇÃO COM ARGAMASSA, PADRÃO POPULAR. FORNECIMENTO E INSTALAÇÃO. AF_12/2019_P</t>
  </si>
  <si>
    <t xml:space="preserve"> 5.2 </t>
  </si>
  <si>
    <t xml:space="preserve"> 100659 </t>
  </si>
  <si>
    <t>ALIZAR DE 5X1,5CM PARA PORTA FIXADO COM PREGOS, PADRÃO MÉDIO - FORNECIMENTO E INSTALAÇÃO</t>
  </si>
  <si>
    <t xml:space="preserve"> 88261 </t>
  </si>
  <si>
    <t>CARPINTEIRO DE ESQUADRIA COM ENCARGOS COMPLEMENTARES</t>
  </si>
  <si>
    <t xml:space="preserve"> 00020017 </t>
  </si>
  <si>
    <t>GUARNICAO/ ALIZAR/ VISTA MACICA, E= *1* CM, L= *4,5* CM, EM CEDRINHO/ ANGELIM COMERCIAL/  EUCALIPTO/ CURUPIXA/ PEROBA/ CUMARU OU EQUIVALENTE DA REGIAO</t>
  </si>
  <si>
    <t xml:space="preserve"> 00039026 </t>
  </si>
  <si>
    <t>PREGO DE ACO POLIDO SEM CABECA 15 X 15 (1 1/4 X 13)</t>
  </si>
  <si>
    <t xml:space="preserve"> 5.3 </t>
  </si>
  <si>
    <t xml:space="preserve"> 090809 </t>
  </si>
  <si>
    <t>Caixilho em madeira de lei</t>
  </si>
  <si>
    <t xml:space="preserve"> 110141 </t>
  </si>
  <si>
    <t>Argamassa de cimento e areia 1:4</t>
  </si>
  <si>
    <t xml:space="preserve"> D00096 </t>
  </si>
  <si>
    <t xml:space="preserve"> D00280 </t>
  </si>
  <si>
    <t>Taco p/ fixação (20 x 10cm)</t>
  </si>
  <si>
    <t xml:space="preserve"> 6.1 </t>
  </si>
  <si>
    <t xml:space="preserve"> 90830 </t>
  </si>
  <si>
    <t>FECHADURA DE EMBUTIR COM CILINDRO, EXTERNA, COMPLETA, ACABAMENTO PADRÃO MÉDIO, INCLUSO EXECUÇÃO DE FURO - FORNECIMENTO E INSTALAÇÃO. AF_12/2019</t>
  </si>
  <si>
    <t xml:space="preserve"> 00003081 </t>
  </si>
  <si>
    <t>FECHADURA ESPELHO PARA PORTA EXTERNA, EM ACO INOX (MAQUINA, TESTA E CONTRA-TESTA) E EM ZAMAC (MACANETA, LINGUETA E TRINCOS) COM ACABAMENTO CROMADO, MAQUINA DE 55 MM, INCLUINDO CHAVE TIPO CILINDRO</t>
  </si>
  <si>
    <t>CJ</t>
  </si>
  <si>
    <t xml:space="preserve"> 6.2 </t>
  </si>
  <si>
    <t xml:space="preserve"> 90831 </t>
  </si>
  <si>
    <t>FECHADURA DE EMBUTIR PARA PORTA DE BANHEIRO, COMPLETA, ACABAMENTO PADRÃO MÉDIO, INCLUSO EXECUÇÃO DE FURO - FORNECIMENTO E INSTALAÇÃO. AF_12/2019</t>
  </si>
  <si>
    <t xml:space="preserve"> 00003099 </t>
  </si>
  <si>
    <t>FECHADURA ROSETA REDONDA PARA PORTA DE BANHEIRO, EM ACO INOX (MAQUINA, TESTA E CONTRA-TESTA) E EM ZAMAC (MACANETA, LINGUETA E TRINCOS) COM ACABAMENTO CROMADO, MAQUINA DE 55 MM, INCLUINDO CHAVE TIPO TRANQUETA</t>
  </si>
  <si>
    <t xml:space="preserve"> 7.1.1 </t>
  </si>
  <si>
    <t xml:space="preserve"> 110249 </t>
  </si>
  <si>
    <t>Reboco com argamassa no traço 1:3 - p/ epoxi</t>
  </si>
  <si>
    <t xml:space="preserve"> 280004 </t>
  </si>
  <si>
    <t>AJUDANTE DE PEDREIRO COM ENCARGOS COMPLEMENTARES</t>
  </si>
  <si>
    <t xml:space="preserve"> 110248 </t>
  </si>
  <si>
    <t>Argamassa de cimento e areia no traço 1:3</t>
  </si>
  <si>
    <t xml:space="preserve"> 7.2.1 </t>
  </si>
  <si>
    <t xml:space="preserve"> 130119 </t>
  </si>
  <si>
    <t>Lajota ceramica -  (Padrão Médio)</t>
  </si>
  <si>
    <t xml:space="preserve"> D00079 </t>
  </si>
  <si>
    <t>Rejunte (p/ ceramica)</t>
  </si>
  <si>
    <t xml:space="preserve"> A00055 </t>
  </si>
  <si>
    <t>Lajota ceramica - (Padrão Médio)</t>
  </si>
  <si>
    <t xml:space="preserve"> D00080 </t>
  </si>
  <si>
    <t>Argamassa AC-I</t>
  </si>
  <si>
    <t xml:space="preserve"> 7.2.2 </t>
  </si>
  <si>
    <t xml:space="preserve"> 130112 </t>
  </si>
  <si>
    <t>Concreto simples c/ seixo e=5cm traço 1:2:3</t>
  </si>
  <si>
    <t xml:space="preserve"> J00005 </t>
  </si>
  <si>
    <t>Areia</t>
  </si>
  <si>
    <t xml:space="preserve"> J00003 </t>
  </si>
  <si>
    <t>Cimento</t>
  </si>
  <si>
    <t>SC</t>
  </si>
  <si>
    <t xml:space="preserve"> J00007 </t>
  </si>
  <si>
    <t>Seixo lavado</t>
  </si>
  <si>
    <t xml:space="preserve"> 7.2.3 </t>
  </si>
  <si>
    <t xml:space="preserve"> 120164 </t>
  </si>
  <si>
    <t>Rodape ceramico h=8cm</t>
  </si>
  <si>
    <t xml:space="preserve"> A00007 </t>
  </si>
  <si>
    <t xml:space="preserve"> 8.1 </t>
  </si>
  <si>
    <t xml:space="preserve"> 150741 </t>
  </si>
  <si>
    <t>Emassamento de parede p/ receber pintura PVA</t>
  </si>
  <si>
    <t xml:space="preserve"> P00024 </t>
  </si>
  <si>
    <t>Tinta acrílica - Fosca</t>
  </si>
  <si>
    <t xml:space="preserve"> 8.4 </t>
  </si>
  <si>
    <t xml:space="preserve"> 150377 </t>
  </si>
  <si>
    <t>Esmalte s/ madeira c/ selador sem massa</t>
  </si>
  <si>
    <t xml:space="preserve"> P00027 </t>
  </si>
  <si>
    <t>Aguarraz</t>
  </si>
  <si>
    <t xml:space="preserve"> P00014 </t>
  </si>
  <si>
    <t>Lixa para madeira</t>
  </si>
  <si>
    <t xml:space="preserve"> P00030 </t>
  </si>
  <si>
    <t>Liquido selador p/madeira</t>
  </si>
  <si>
    <t xml:space="preserve"> 8.5 </t>
  </si>
  <si>
    <t xml:space="preserve"> 150302 </t>
  </si>
  <si>
    <t>Esmalte s/ ferro (superf. lisa)</t>
  </si>
  <si>
    <t xml:space="preserve"> D00141 </t>
  </si>
  <si>
    <t>Lixa p/ ferro</t>
  </si>
  <si>
    <t xml:space="preserve"> 9.1 </t>
  </si>
  <si>
    <t xml:space="preserve"> 170701 </t>
  </si>
  <si>
    <t>Ponto de força (tubul., fiaçao e disjuntor) acima de 200W</t>
  </si>
  <si>
    <t>PT</t>
  </si>
  <si>
    <t xml:space="preserve"> 280014 </t>
  </si>
  <si>
    <t>ELETRICISTA COM ENCARGOS COMPLEMENTARES</t>
  </si>
  <si>
    <t xml:space="preserve"> 280005 </t>
  </si>
  <si>
    <t>AJUDANTE ESPECIALIZADO COM ENCARGOS COMPLEMENTARES</t>
  </si>
  <si>
    <t xml:space="preserve"> E00006 </t>
  </si>
  <si>
    <t>Cabo de cobre 6.0 mm2 - 750V</t>
  </si>
  <si>
    <t xml:space="preserve"> E00002 </t>
  </si>
  <si>
    <t>Bucha e arruela de 1"-aluminio</t>
  </si>
  <si>
    <t xml:space="preserve"> E00015 </t>
  </si>
  <si>
    <t>Eletroduto PVC Rígido de 1"</t>
  </si>
  <si>
    <t xml:space="preserve"> E00087 </t>
  </si>
  <si>
    <t>Disjuntor 3P-30A</t>
  </si>
  <si>
    <t xml:space="preserve"> 9.2 </t>
  </si>
  <si>
    <t xml:space="preserve"> 171491 </t>
  </si>
  <si>
    <t>Ponto de luz / força (c/tubul., cx. e fiaçao) ate 200W</t>
  </si>
  <si>
    <t xml:space="preserve"> 280007 </t>
  </si>
  <si>
    <t>AUXILIAR DE ELETRICISTA COM ENCARGOS COMPLEMENTARES</t>
  </si>
  <si>
    <t xml:space="preserve"> E00019 </t>
  </si>
  <si>
    <t>Caixa de derivação 4"x2"- Plástica</t>
  </si>
  <si>
    <t xml:space="preserve"> E00034 </t>
  </si>
  <si>
    <t>Arruela de 1/2"</t>
  </si>
  <si>
    <t xml:space="preserve"> E00008 </t>
  </si>
  <si>
    <t>Cabo de cobre 2,5mm2  -750V</t>
  </si>
  <si>
    <t xml:space="preserve"> E00020 </t>
  </si>
  <si>
    <t>Fita isolante</t>
  </si>
  <si>
    <t xml:space="preserve"> E00012 </t>
  </si>
  <si>
    <t>Eletroduto PVC Rígido de 1/2"</t>
  </si>
  <si>
    <t xml:space="preserve"> E00033 </t>
  </si>
  <si>
    <t>Bucha de 1/2"</t>
  </si>
  <si>
    <t xml:space="preserve"> 9.3 </t>
  </si>
  <si>
    <t xml:space="preserve"> 171528 </t>
  </si>
  <si>
    <t>Lâmpada de Led Tubular 18W bivolt</t>
  </si>
  <si>
    <t xml:space="preserve"> E00773 </t>
  </si>
  <si>
    <t>Lâmpada Tubular de Led 18W</t>
  </si>
  <si>
    <t xml:space="preserve"> 9.4 </t>
  </si>
  <si>
    <t xml:space="preserve"> 170339 </t>
  </si>
  <si>
    <t>Tomada 2P+T 10A (s/fiaçao)</t>
  </si>
  <si>
    <t xml:space="preserve"> E00065 </t>
  </si>
  <si>
    <t xml:space="preserve"> 9.5 </t>
  </si>
  <si>
    <t xml:space="preserve"> 171522 </t>
  </si>
  <si>
    <t>Tomada dupla</t>
  </si>
  <si>
    <t xml:space="preserve"> E00767 </t>
  </si>
  <si>
    <t>Tomadas - 2 (2P+T)- 10A (s/fiação)</t>
  </si>
  <si>
    <t xml:space="preserve"> 9.6 </t>
  </si>
  <si>
    <t xml:space="preserve"> 170950 </t>
  </si>
  <si>
    <t>Tampa cega 4"x2" plástica</t>
  </si>
  <si>
    <t xml:space="preserve"> E00677 </t>
  </si>
  <si>
    <t xml:space="preserve"> 9.7 </t>
  </si>
  <si>
    <t xml:space="preserve"> 170332 </t>
  </si>
  <si>
    <t>Interruptor 1 tecla simples (s/fiaçao)</t>
  </si>
  <si>
    <t xml:space="preserve"> E00023 </t>
  </si>
  <si>
    <t xml:space="preserve"> 9.8 </t>
  </si>
  <si>
    <t xml:space="preserve"> 170337 </t>
  </si>
  <si>
    <t>Interruptor 2 tecla+tomada (s/fiaçao)</t>
  </si>
  <si>
    <t xml:space="preserve"> E00063 </t>
  </si>
  <si>
    <t>Interruptor 1 tecla e 1 tomada 10A - 250V</t>
  </si>
  <si>
    <t xml:space="preserve"> 9.9 </t>
  </si>
  <si>
    <t xml:space="preserve"> 170418 </t>
  </si>
  <si>
    <t>Cabo de cobre   2,5mm2 - 750 V</t>
  </si>
  <si>
    <t xml:space="preserve"> 9.10 </t>
  </si>
  <si>
    <t xml:space="preserve"> 170317 </t>
  </si>
  <si>
    <t>Cabo de cobre   4mm2 - 750 V</t>
  </si>
  <si>
    <t xml:space="preserve"> E00007 </t>
  </si>
  <si>
    <t>Cabo de cobre 4.0 mm2 - 750V</t>
  </si>
  <si>
    <t xml:space="preserve"> 10.1.1 </t>
  </si>
  <si>
    <t xml:space="preserve"> 180844 </t>
  </si>
  <si>
    <t>Revisão de ponto de água</t>
  </si>
  <si>
    <t xml:space="preserve"> 180299 </t>
  </si>
  <si>
    <t>Ponto de agua (incl. tubos e conexoes)</t>
  </si>
  <si>
    <t xml:space="preserve"> 10.2.1 </t>
  </si>
  <si>
    <t xml:space="preserve"> 180845 </t>
  </si>
  <si>
    <t>Revisão de ponto de esgoto</t>
  </si>
  <si>
    <t xml:space="preserve"> 180214 </t>
  </si>
  <si>
    <t>Ponto de esgoto (incl. tubos, conexoes,cx. e ralos)</t>
  </si>
  <si>
    <t xml:space="preserve"> 10.3.1 </t>
  </si>
  <si>
    <t xml:space="preserve"> 190218 </t>
  </si>
  <si>
    <t>Chuveiro em PVC</t>
  </si>
  <si>
    <t xml:space="preserve"> 280016 </t>
  </si>
  <si>
    <t>ENCANADOR OU BOMBEIRO HIDRÁULICO COM ENCARGOS COMPLEMENTARES</t>
  </si>
  <si>
    <t xml:space="preserve"> 280008 </t>
  </si>
  <si>
    <t>AUXILIAR DE ENCANADOR OU BOMBEIRO HIDRÁULICO COM ENCARGOS COMPLEMENTARES</t>
  </si>
  <si>
    <t xml:space="preserve"> H00055 </t>
  </si>
  <si>
    <t>Fita de vedacao</t>
  </si>
  <si>
    <t xml:space="preserve"> H00043 </t>
  </si>
  <si>
    <t xml:space="preserve"> 10.3.4 </t>
  </si>
  <si>
    <t xml:space="preserve"> 191517 </t>
  </si>
  <si>
    <t>Torneira de metal cromada de 1/2" ou 3/4" p/ lavatório</t>
  </si>
  <si>
    <t xml:space="preserve"> H00438 </t>
  </si>
  <si>
    <t xml:space="preserve"> 10.3.6 </t>
  </si>
  <si>
    <t xml:space="preserve"> 190790 </t>
  </si>
  <si>
    <t>Engate plástico 1/12''</t>
  </si>
  <si>
    <t xml:space="preserve"> H00046 </t>
  </si>
  <si>
    <t>Ligacao flexivel (engate) plastico</t>
  </si>
  <si>
    <t xml:space="preserve"> 10.3.7 </t>
  </si>
  <si>
    <t xml:space="preserve"> 191374 </t>
  </si>
  <si>
    <t>Sifão plástico flexível</t>
  </si>
  <si>
    <t xml:space="preserve"> H00390 </t>
  </si>
  <si>
    <t>Sifão Plástico flexível</t>
  </si>
  <si>
    <t xml:space="preserve"> 10.3.8 </t>
  </si>
  <si>
    <t xml:space="preserve"> 190609 </t>
  </si>
  <si>
    <t>Bacia sifonada c/cx. descarga acoplada c/ assento</t>
  </si>
  <si>
    <t xml:space="preserve"> D00222 </t>
  </si>
  <si>
    <t>Solução limpadora</t>
  </si>
  <si>
    <t xml:space="preserve"> D00223 </t>
  </si>
  <si>
    <t>Adesivo p/ PVC - 75g</t>
  </si>
  <si>
    <t>TB</t>
  </si>
  <si>
    <t xml:space="preserve"> H00024 </t>
  </si>
  <si>
    <t>Anel de borracha de 1"</t>
  </si>
  <si>
    <t xml:space="preserve"> H00022 </t>
  </si>
  <si>
    <t>Assento plastico</t>
  </si>
  <si>
    <t xml:space="preserve"> H00263 </t>
  </si>
  <si>
    <t>Bacia sifonada c/ cx. descarga acoplada</t>
  </si>
  <si>
    <t xml:space="preserve"> H00023 </t>
  </si>
  <si>
    <t>Bolsa plastica  (vaso sanitario)</t>
  </si>
  <si>
    <t xml:space="preserve"> H00042 </t>
  </si>
  <si>
    <t>Parafuso niquelado para loucas sanitarias</t>
  </si>
  <si>
    <t xml:space="preserve"> H00025 </t>
  </si>
  <si>
    <t>Tubo de ligacao em PVC c/ canopla (LS)</t>
  </si>
  <si>
    <t xml:space="preserve"> 10.3.11 </t>
  </si>
  <si>
    <t xml:space="preserve"> 190375 </t>
  </si>
  <si>
    <t>Lavatorio de louça c/col.,torneira,sifao e valv.</t>
  </si>
  <si>
    <t xml:space="preserve"> H00056 </t>
  </si>
  <si>
    <t>Torneira metalica p/ lavatorio de 1/2"</t>
  </si>
  <si>
    <t xml:space="preserve"> H00032 </t>
  </si>
  <si>
    <t>Sifao metalico de 1 1/2 "</t>
  </si>
  <si>
    <t xml:space="preserve"> H00030 </t>
  </si>
  <si>
    <t>Lavatorio de louca com coluna</t>
  </si>
  <si>
    <t xml:space="preserve"> H00028 </t>
  </si>
  <si>
    <t>Valv. p/ lavat./bide d = 1" - cromada</t>
  </si>
  <si>
    <t xml:space="preserve"> 10.3.12 </t>
  </si>
  <si>
    <t xml:space="preserve"> 89482 </t>
  </si>
  <si>
    <t>CAIXA SIFONADA, PVC, DN 100 X 100 X 50 MM, FORNECIDA E INSTALADA EM RA</t>
  </si>
  <si>
    <t>INHI - INSTALAÇÕES HIDROS SANITÁRIAS</t>
  </si>
  <si>
    <t xml:space="preserve"> 88248 </t>
  </si>
  <si>
    <t xml:space="preserve"> 88267 </t>
  </si>
  <si>
    <t xml:space="preserve"> 00000122 </t>
  </si>
  <si>
    <t>ADESIVO PLASTICO PARA PVC, FRASCO COM 850 GR</t>
  </si>
  <si>
    <t xml:space="preserve"> 00020085 </t>
  </si>
  <si>
    <t>ANEL BORRACHA, DN 50 MM, PARA TUBO SERIE REFORCADA ESGOTO PREDIAL</t>
  </si>
  <si>
    <t xml:space="preserve"> 00005103 </t>
  </si>
  <si>
    <t>CAIXA SIFONADA PVC, 100 X 100 X 50 MM, COM GRELHA REDONDA BRANCA</t>
  </si>
  <si>
    <t xml:space="preserve"> 00038383 </t>
  </si>
  <si>
    <t>LIXA D'AGUA EM FOLHA, GRAO 100</t>
  </si>
  <si>
    <t xml:space="preserve"> 00020078 </t>
  </si>
  <si>
    <t>PASTA LUBRIFICANTE PARA TUBOS E CONEXOES COM JUNTA ELASTICA (USO EM PVC, ACO, POLIETILENO E OUTROS) ( DE *400* G)</t>
  </si>
  <si>
    <t xml:space="preserve"> 00020083 </t>
  </si>
  <si>
    <t>SOLUCAO LIMPADORA PARA PVC, FRASCO COM 1000 CM3</t>
  </si>
  <si>
    <t xml:space="preserve"> 10.3.13 </t>
  </si>
  <si>
    <t xml:space="preserve"> 95547 </t>
  </si>
  <si>
    <t>SABONETEIRA PLASTICA TIPO DISPENSER PARA SABONETE LIQUIDO COM RESERVATORIO 800 A 1500 ML, INCLUSO FIXAÇÃO</t>
  </si>
  <si>
    <t xml:space="preserve"> 00011758 </t>
  </si>
  <si>
    <t>SABONETEIRA PLASTICA TIPO DISPENSER PARA SABONETE LIQUIDO COM RESERVATORIO 800 A 1500 ML</t>
  </si>
  <si>
    <t xml:space="preserve"> 11.1 </t>
  </si>
  <si>
    <t xml:space="preserve"> 270220 </t>
  </si>
  <si>
    <t>Limpeza geral e entrega da obra</t>
  </si>
  <si>
    <t>Composições Auxiliares</t>
  </si>
  <si>
    <t xml:space="preserve"> 6117 </t>
  </si>
  <si>
    <t>CARPINTEIRO AUXILIAR</t>
  </si>
  <si>
    <t>Mão de Obra</t>
  </si>
  <si>
    <t xml:space="preserve"> 6127 </t>
  </si>
  <si>
    <t>AJUDANTE DE PEDREIRO</t>
  </si>
  <si>
    <t xml:space="preserve"> 242 </t>
  </si>
  <si>
    <t>AJUDANTE ESPECIALIZADO</t>
  </si>
  <si>
    <t xml:space="preserve"> 00020007 </t>
  </si>
  <si>
    <t>GUARNICAO/ ALIZAR/ VISTA MACICA, E= *1* CM, L= *4,5* CM, EM PINUS/ TAUARI/ VIROLA OU EQUIVALENTE DA REGIAO</t>
  </si>
  <si>
    <t xml:space="preserve"> 88629 </t>
  </si>
  <si>
    <t>ARGAMASSA TRAÇO 1:3 (EM VOLUME DE CIMENTO E AREIA MÉDIA ÚMIDA), PREPARO MANUAL. AF_08/2019</t>
  </si>
  <si>
    <t xml:space="preserve"> 00000370 </t>
  </si>
  <si>
    <t>AREIA MEDIA - POSTO JAZIDA/FORNECEDOR (RETIRADO NA JAZIDA, SEM TRANSPORTE)</t>
  </si>
  <si>
    <t xml:space="preserve"> 00001379 </t>
  </si>
  <si>
    <t>CIMENTO PORTLAND COMPOSTO CP II-32</t>
  </si>
  <si>
    <t xml:space="preserve"> 247 </t>
  </si>
  <si>
    <t>AJUDANTE DE ELETRICISTA</t>
  </si>
  <si>
    <t xml:space="preserve"> 00000246 </t>
  </si>
  <si>
    <t>AUXILIAR DE ENCANADOR OU BOMBEIRO HIDRAULICO</t>
  </si>
  <si>
    <t xml:space="preserve"> 246 </t>
  </si>
  <si>
    <t xml:space="preserve"> 91287 </t>
  </si>
  <si>
    <t>BATENTE PARA PORTA DE MADEIRA, PADRÃO POPULAR - FORNECIMENTO E MONTAGEM. AF_12/2019</t>
  </si>
  <si>
    <t xml:space="preserve"> 88309 </t>
  </si>
  <si>
    <t xml:space="preserve"> 00005061 </t>
  </si>
  <si>
    <t>PREGO DE ACO POLIDO COM CABECA 18 X 27 (2 1/2 X 10)</t>
  </si>
  <si>
    <t xml:space="preserve"> 00007319 </t>
  </si>
  <si>
    <t>TINTA ASFALTICA IMPERMEABILIZANTE DISPERSA EM AGUA, PARA MATERIAIS CIMENTICIOS</t>
  </si>
  <si>
    <t xml:space="preserve"> 00000184 </t>
  </si>
  <si>
    <t>BATENTE/ PORTAL/ ADUELA/ MARCO MACICO, E= *3* CM, L= *13* CM, *60 CM A 120* CM X *210* CM, EM PINUS/ TAUARI/ VIROLA OU EQUIVALENTE DA REGIAO (NAO INCLUI ALIZARES)</t>
  </si>
  <si>
    <t>JG</t>
  </si>
  <si>
    <t xml:space="preserve"> 00005066 </t>
  </si>
  <si>
    <t>PREGO DE ACO POLIDO COM CABECA 12 X 12</t>
  </si>
  <si>
    <t xml:space="preserve"> 00005075 </t>
  </si>
  <si>
    <t>PREGO DE ACO POLIDO COM CABECA 18 X 30 (2 3/4 X 10)</t>
  </si>
  <si>
    <t xml:space="preserve"> 1214 </t>
  </si>
  <si>
    <t>CARPINTEIRO</t>
  </si>
  <si>
    <t xml:space="preserve"> 00001214 </t>
  </si>
  <si>
    <t>CARPINTEIRO DE ESQUADRIAS</t>
  </si>
  <si>
    <t xml:space="preserve"> 2436 </t>
  </si>
  <si>
    <t>ELETRICISTA</t>
  </si>
  <si>
    <t xml:space="preserve"> 00002696 </t>
  </si>
  <si>
    <t>ENCANADOR OU BOMBEIRO HIDRAULICO</t>
  </si>
  <si>
    <t xml:space="preserve"> 2696 </t>
  </si>
  <si>
    <t xml:space="preserve"> 93278 </t>
  </si>
  <si>
    <t>GUINCHO ELÉTRICO DE COLUNA, CAPACIDADE 400 KG, COM MOTO FREIO, MOTOR TRIFÁSICO DE 1,25 CV - JUROS. AF_03/2016</t>
  </si>
  <si>
    <t xml:space="preserve"> 93277 </t>
  </si>
  <si>
    <t>GUINCHO ELÉTRICO DE COLUNA, CAPACIDADE 400 KG, COM MOTO FREIO, MOTOR TRIFÁSICO DE 1,25 CV - DEPRECIAÇÃO. AF_03/2016</t>
  </si>
  <si>
    <t xml:space="preserve"> 88295 </t>
  </si>
  <si>
    <t>OPERADOR DE GUINCHO COM ENCARGOS COMPLEMENTARES</t>
  </si>
  <si>
    <t xml:space="preserve"> 93279 </t>
  </si>
  <si>
    <t>GUINCHO ELÉTRICO DE COLUNA, CAPACIDADE 400 KG, COM MOTO FREIO, MOTOR TRIFÁSICO DE 1,25 CV - MANUTENÇÃO. AF_03/2016</t>
  </si>
  <si>
    <t xml:space="preserve"> 93280 </t>
  </si>
  <si>
    <t>GUINCHO ELÉTRICO DE COLUNA, CAPACIDADE 400 KG, COM MOTO FREIO, MOTOR TRIFÁSICO DE 1,25 CV - MATERIAIS NA OPERAÇÃO. AF_03/2016</t>
  </si>
  <si>
    <t xml:space="preserve"> 00036487 </t>
  </si>
  <si>
    <t>GUINCHO ELETRICO DE COLUNA, CAPACIDADE 400 KG, COM MOTO FREIO, MOTOR TRIFASICO DE 1,25 CV</t>
  </si>
  <si>
    <t>Equipamento</t>
  </si>
  <si>
    <t xml:space="preserve"> 00002705 </t>
  </si>
  <si>
    <t>ENERGIA ELETRICA ATE 2000 KWH INDUSTRIAL, SEM DEMANDA</t>
  </si>
  <si>
    <t>KW/H</t>
  </si>
  <si>
    <t xml:space="preserve"> 00004253 </t>
  </si>
  <si>
    <t>OPERADOR DE GUINCHO OU GUINCHEIRO</t>
  </si>
  <si>
    <t xml:space="preserve"> 00004750 </t>
  </si>
  <si>
    <t>PEDREIRO</t>
  </si>
  <si>
    <t xml:space="preserve"> 4750 </t>
  </si>
  <si>
    <t xml:space="preserve"> 4783 </t>
  </si>
  <si>
    <t>PINTOR</t>
  </si>
  <si>
    <t xml:space="preserve"> 00002432 </t>
  </si>
  <si>
    <t>DOBRADICA EM ACO/FERRO, 3 1/2" X  3", E= 1,9  A 2 MM, COM ANEL,  CROMADO OU ZINCADO, TAMPA BOLA, COM PARAFUSOS</t>
  </si>
  <si>
    <t xml:space="preserve"> 00011055 </t>
  </si>
  <si>
    <t>PARAFUSO ROSCA SOBERBA ZINCADO CABECA CHATA FENDA SIMPLES 3,5 X 25 MM (1 ")</t>
  </si>
  <si>
    <t xml:space="preserve"> 00005020 </t>
  </si>
  <si>
    <t>PORTA DE MADEIRA, FOLHA MEDIA (NBR 15930) DE 600 X 2100 MM, DE 35 MM A 40 MM DE ESPESSURA, NUCLEO SEMI-SOLIDO (SARRAFEADO), CAPA LISA EM HDF, ACABAMENTO LAMINADO NATURAL PARA VERNIZ</t>
  </si>
  <si>
    <t xml:space="preserve"> H00078 </t>
  </si>
  <si>
    <t>Tubo em PVC 3/4" (LH)</t>
  </si>
  <si>
    <t xml:space="preserve"> H00079 </t>
  </si>
  <si>
    <t>Te em PVC 3/4" x 3/4" (LH)</t>
  </si>
  <si>
    <t xml:space="preserve"> H00074 </t>
  </si>
  <si>
    <t>Tubo em PVC 1 1/2" (LH)</t>
  </si>
  <si>
    <t xml:space="preserve"> H00082 </t>
  </si>
  <si>
    <t>Adaptador curto em PVC 3/4" (LH)</t>
  </si>
  <si>
    <t xml:space="preserve"> H00075 </t>
  </si>
  <si>
    <t>Adaptador curto em PVC 1 1/2"  (LH)</t>
  </si>
  <si>
    <t xml:space="preserve"> H00080 </t>
  </si>
  <si>
    <t>Cotovelo em PVC 3/4" x 3/4" (LH)</t>
  </si>
  <si>
    <t xml:space="preserve"> H00088 </t>
  </si>
  <si>
    <t>Joelho/Cotovelo 90º  em PVC - JS - 40mm-LH</t>
  </si>
  <si>
    <t xml:space="preserve"> H00085 </t>
  </si>
  <si>
    <t>Curva 45 em PVC - JS - 75mm (LH)</t>
  </si>
  <si>
    <t xml:space="preserve"> H00004 </t>
  </si>
  <si>
    <t>Tubo em PVC - 40mm (LS)</t>
  </si>
  <si>
    <t xml:space="preserve"> H00089 </t>
  </si>
  <si>
    <t>Te longo em PVC - JS - 100x75mm (LS)</t>
  </si>
  <si>
    <t xml:space="preserve"> H00086 </t>
  </si>
  <si>
    <t>Ralo PVC c/ saída 100x53x40mm</t>
  </si>
  <si>
    <t xml:space="preserve"> H00003 </t>
  </si>
  <si>
    <t>Tubo em PVC - 50mm (LS)</t>
  </si>
  <si>
    <t xml:space="preserve"> H00084 </t>
  </si>
  <si>
    <t>Junção simples inv.45 em PVC - JS - 75x75mm (LS)</t>
  </si>
  <si>
    <t xml:space="preserve"> H00008 </t>
  </si>
  <si>
    <t>Caixa sifonada de PVC c/ grelha - 100x100x50mm</t>
  </si>
  <si>
    <t xml:space="preserve"> 00006111 </t>
  </si>
  <si>
    <t>SERVENTE DE OBRAS</t>
  </si>
  <si>
    <t xml:space="preserve"> 6111 </t>
  </si>
  <si>
    <t>SERVENTE</t>
  </si>
  <si>
    <t xml:space="preserve"> 00012869 </t>
  </si>
  <si>
    <t>TELHADOR</t>
  </si>
  <si>
    <t xml:space="preserve"> 12869 </t>
  </si>
  <si>
    <t>TELHADISTA</t>
  </si>
  <si>
    <t>Tipo de Licitação</t>
  </si>
  <si>
    <t>TOMADA DE PREÇO do tipo EMPREITADA POR PREÇO GLOBAL, do tipo MENOR PREÇO POR ITEM</t>
  </si>
  <si>
    <t>Total sem BDI</t>
  </si>
  <si>
    <t>Abertura da Licitação</t>
  </si>
  <si>
    <t>08/04/2022 09:00</t>
  </si>
  <si>
    <t>Total do BDI</t>
  </si>
  <si>
    <t>Número do Processo Licitatório</t>
  </si>
  <si>
    <t>Nº 2/2022-007-TP</t>
  </si>
  <si>
    <t>Total Geral</t>
  </si>
  <si>
    <t xml:space="preserve">_______________________________________________________________
Marcus Freitas
</t>
  </si>
  <si>
    <t xml:space="preserve"> 68.320,12</t>
  </si>
  <si>
    <t xml:space="preserve"> 38.587,46</t>
  </si>
  <si>
    <t xml:space="preserve"> 24.620,09</t>
  </si>
  <si>
    <t>Custo Acumulado</t>
  </si>
  <si>
    <t xml:space="preserve"> 100,0%</t>
  </si>
  <si>
    <t xml:space="preserve"> 56,48%</t>
  </si>
  <si>
    <t xml:space="preserve"> 36,04%</t>
  </si>
  <si>
    <t>Porcentagem Acumulado</t>
  </si>
  <si>
    <t xml:space="preserve"> 29.732,66</t>
  </si>
  <si>
    <t xml:space="preserve"> 13.967,38</t>
  </si>
  <si>
    <t>Custo</t>
  </si>
  <si>
    <t xml:space="preserve"> 43,52%</t>
  </si>
  <si>
    <t xml:space="preserve"> 20,44%</t>
  </si>
  <si>
    <t>Porcentagem</t>
  </si>
  <si>
    <t xml:space="preserve"> 100,00%
 3.208,50</t>
  </si>
  <si>
    <t>LIMPEZA FINAL</t>
  </si>
  <si>
    <t xml:space="preserve"> 11 </t>
  </si>
  <si>
    <t xml:space="preserve"> 100,00%
 6.418,06</t>
  </si>
  <si>
    <t>INSTALAÇÕES HIDROSANITARIAS</t>
  </si>
  <si>
    <t xml:space="preserve"> 10 </t>
  </si>
  <si>
    <t xml:space="preserve"> 100,00%
 8.387,48</t>
  </si>
  <si>
    <t>INSTALAÇÕES ELÉTRICAS</t>
  </si>
  <si>
    <t xml:space="preserve"> 9 </t>
  </si>
  <si>
    <t xml:space="preserve"> 50,00%
 3.521,95</t>
  </si>
  <si>
    <t xml:space="preserve"> 100,00%
 7.043,89</t>
  </si>
  <si>
    <t>PINTURA</t>
  </si>
  <si>
    <t xml:space="preserve"> 8 </t>
  </si>
  <si>
    <t xml:space="preserve"> 50,00%
 8.196,67</t>
  </si>
  <si>
    <t xml:space="preserve"> 100,00%
 16.393,34</t>
  </si>
  <si>
    <t>REVESTIMENTO</t>
  </si>
  <si>
    <t xml:space="preserve"> 7 </t>
  </si>
  <si>
    <t xml:space="preserve"> 100,00%
 845,07</t>
  </si>
  <si>
    <t>FERRAGEM- PORTAS/JANELA</t>
  </si>
  <si>
    <t xml:space="preserve"> 6 </t>
  </si>
  <si>
    <t xml:space="preserve"> 50,00%
 1.403,69</t>
  </si>
  <si>
    <t xml:space="preserve"> 100,00%
 2.807,38</t>
  </si>
  <si>
    <t>ESQUADRIAS</t>
  </si>
  <si>
    <t xml:space="preserve"> 5 </t>
  </si>
  <si>
    <t xml:space="preserve"> 100,00%
 1.563,35</t>
  </si>
  <si>
    <t>IMPERMEABILIZAÇÕES/TRATAMENTOS</t>
  </si>
  <si>
    <t xml:space="preserve"> 4 </t>
  </si>
  <si>
    <t xml:space="preserve"> 100,00%
 11.556,13</t>
  </si>
  <si>
    <t>COBERTURA</t>
  </si>
  <si>
    <t xml:space="preserve"> 3 </t>
  </si>
  <si>
    <t xml:space="preserve"> 100,00%
 7.318,49</t>
  </si>
  <si>
    <t>DEMOLIÇÕES E RETIRADAS:</t>
  </si>
  <si>
    <t xml:space="preserve"> 2 </t>
  </si>
  <si>
    <t xml:space="preserve"> 100,00%
 2.778,43</t>
  </si>
  <si>
    <t>SERVIÇOS PRELIMINARES</t>
  </si>
  <si>
    <t xml:space="preserve"> 1 </t>
  </si>
  <si>
    <t>90 DIAS</t>
  </si>
  <si>
    <t>60 DIAS</t>
  </si>
  <si>
    <t>30 DIAS</t>
  </si>
  <si>
    <t>Total Por Etapa</t>
  </si>
  <si>
    <t>Item</t>
  </si>
  <si>
    <t>Cronograma Físico e Financeiro</t>
  </si>
  <si>
    <t>Aparelhos, Louças, Metais e Acessorios sanitários</t>
  </si>
  <si>
    <t xml:space="preserve"> 10.3 </t>
  </si>
  <si>
    <t>Esgoto: Válvula, Ralo e Conexões</t>
  </si>
  <si>
    <t xml:space="preserve"> 10.2 </t>
  </si>
  <si>
    <t>Agua fria: Ponto, Cola e Veda rosca</t>
  </si>
  <si>
    <t xml:space="preserve"> 10.1 </t>
  </si>
  <si>
    <t>LUMINARIA DE TETO PLAFON/PLAFONIER EM PLASTICO COM BASE E27, POTENCIA MAXIMA 60 W (NAO INCLUI LAMPADA)</t>
  </si>
  <si>
    <t xml:space="preserve"> 00038773 </t>
  </si>
  <si>
    <t xml:space="preserve"> 9.11 </t>
  </si>
  <si>
    <t>Acrilica (sobre pintura antiga) usar na pintura da estrutura do telhado</t>
  </si>
  <si>
    <t xml:space="preserve"> 8.3 </t>
  </si>
  <si>
    <t>Acrilica (sobre pintura antiga) usar na pintura das paredes</t>
  </si>
  <si>
    <t xml:space="preserve"> 8.2 </t>
  </si>
  <si>
    <t>Piso</t>
  </si>
  <si>
    <t xml:space="preserve"> 7.2 </t>
  </si>
  <si>
    <t>Parede</t>
  </si>
  <si>
    <t xml:space="preserve"> 7.1 </t>
  </si>
  <si>
    <t>Peso (%)</t>
  </si>
  <si>
    <t>Valor Unit com BDI</t>
  </si>
  <si>
    <t>Orçamento Sintético</t>
  </si>
  <si>
    <t>GOVERNO DO PARÁ</t>
  </si>
  <si>
    <t>OBRA</t>
  </si>
  <si>
    <t>REFORMA DAA ESCOLA E.M.E.F. BETEL</t>
  </si>
  <si>
    <t>Importa essa obra  no valor de:</t>
  </si>
  <si>
    <t xml:space="preserve">sessenta e oito mil trezentos e vinte reais e doze centavos </t>
  </si>
  <si>
    <t>PREFEITURA MUNICIPAL DE IPIXUNA DO PARÁ</t>
  </si>
  <si>
    <t>L.S. Mens.</t>
  </si>
  <si>
    <t>L.S. Hor.</t>
  </si>
  <si>
    <t xml:space="preserve">_______________________________________________________________
</t>
  </si>
  <si>
    <t>RODRIGO DE CRISTO SILOTTI CORRÊA</t>
  </si>
  <si>
    <t>RNP 150028766-0 CREA PA</t>
  </si>
  <si>
    <t>____________________________________________________________</t>
  </si>
  <si>
    <t>Grupo</t>
  </si>
  <si>
    <t>A</t>
  </si>
  <si>
    <t>Despesas indiretas</t>
  </si>
  <si>
    <t>A.1</t>
  </si>
  <si>
    <t>Administração central</t>
  </si>
  <si>
    <t>A.2</t>
  </si>
  <si>
    <t>Garantia</t>
  </si>
  <si>
    <t>A.3</t>
  </si>
  <si>
    <t>Outros</t>
  </si>
  <si>
    <t>Total do grupo A</t>
  </si>
  <si>
    <t>B</t>
  </si>
  <si>
    <t>Bonificação</t>
  </si>
  <si>
    <t>B.1</t>
  </si>
  <si>
    <t>Lucro</t>
  </si>
  <si>
    <t>Total do grupo B</t>
  </si>
  <si>
    <t>C</t>
  </si>
  <si>
    <t>Impostos</t>
  </si>
  <si>
    <t>C.1</t>
  </si>
  <si>
    <t>PIS</t>
  </si>
  <si>
    <t>C.2</t>
  </si>
  <si>
    <t>COFINS</t>
  </si>
  <si>
    <t>C.3</t>
  </si>
  <si>
    <t>ISSQN (Prefeitura de Ipixuna)</t>
  </si>
  <si>
    <t>C.4</t>
  </si>
  <si>
    <t>CPRB</t>
  </si>
  <si>
    <t>C.5</t>
  </si>
  <si>
    <t>Total do grupo C</t>
  </si>
  <si>
    <t>D</t>
  </si>
  <si>
    <t>Despesas Financeiras (F)</t>
  </si>
  <si>
    <t>Total do grupo D</t>
  </si>
  <si>
    <t>Fórmula para o cálculo do B.D.I. ( benefícios e despesas indiretas )</t>
  </si>
  <si>
    <r>
      <t xml:space="preserve">BDI = BDI (%) = </t>
    </r>
    <r>
      <rPr>
        <u/>
        <sz val="12"/>
        <rFont val="Arial"/>
        <family val="2"/>
      </rPr>
      <t>(1+A) x (1+F) x (1+B) x (1+R) - 1  x 100</t>
    </r>
  </si>
  <si>
    <t xml:space="preserve">                               (1- I)</t>
  </si>
  <si>
    <t>_____________________________________________________</t>
  </si>
  <si>
    <t>Assinatura</t>
  </si>
  <si>
    <r>
      <rPr>
        <b/>
        <sz val="8.5"/>
        <rFont val="Arial"/>
        <family val="2"/>
      </rPr>
      <t>TAXA DE ENCARGO</t>
    </r>
  </si>
  <si>
    <r>
      <rPr>
        <b/>
        <sz val="8.5"/>
        <rFont val="Arial"/>
        <family val="2"/>
      </rPr>
      <t>S SOCIAIS</t>
    </r>
  </si>
  <si>
    <r>
      <rPr>
        <b/>
        <sz val="8.5"/>
        <rFont val="Arial"/>
        <family val="2"/>
      </rPr>
      <t>HORISTA</t>
    </r>
  </si>
  <si>
    <r>
      <rPr>
        <b/>
        <sz val="8.5"/>
        <rFont val="Arial"/>
        <family val="2"/>
      </rPr>
      <t>MENSALISTA</t>
    </r>
  </si>
  <si>
    <r>
      <rPr>
        <b/>
        <sz val="8.5"/>
        <rFont val="Arial"/>
        <family val="2"/>
      </rPr>
      <t>GRUPO A</t>
    </r>
  </si>
  <si>
    <r>
      <rPr>
        <b/>
        <sz val="8.5"/>
        <rFont val="Arial"/>
        <family val="2"/>
      </rPr>
      <t>%</t>
    </r>
  </si>
  <si>
    <r>
      <rPr>
        <sz val="8.5"/>
        <rFont val="Arial MT"/>
        <family val="2"/>
      </rPr>
      <t>A1</t>
    </r>
  </si>
  <si>
    <r>
      <rPr>
        <sz val="8.5"/>
        <rFont val="Arial MT"/>
        <family val="2"/>
      </rPr>
      <t>INSS</t>
    </r>
  </si>
  <si>
    <r>
      <rPr>
        <sz val="8.5"/>
        <rFont val="Arial MT"/>
        <family val="2"/>
      </rPr>
      <t>A2</t>
    </r>
  </si>
  <si>
    <r>
      <rPr>
        <sz val="8.5"/>
        <rFont val="Arial MT"/>
        <family val="2"/>
      </rPr>
      <t>SESI</t>
    </r>
  </si>
  <si>
    <r>
      <rPr>
        <sz val="8.5"/>
        <rFont val="Arial MT"/>
        <family val="2"/>
      </rPr>
      <t>A3</t>
    </r>
  </si>
  <si>
    <r>
      <rPr>
        <sz val="8.5"/>
        <rFont val="Arial MT"/>
        <family val="2"/>
      </rPr>
      <t>SENAI</t>
    </r>
  </si>
  <si>
    <r>
      <rPr>
        <sz val="8.5"/>
        <rFont val="Arial MT"/>
        <family val="2"/>
      </rPr>
      <t>A4</t>
    </r>
  </si>
  <si>
    <r>
      <rPr>
        <sz val="8.5"/>
        <rFont val="Arial MT"/>
        <family val="2"/>
      </rPr>
      <t>INCRA</t>
    </r>
  </si>
  <si>
    <r>
      <rPr>
        <sz val="8.5"/>
        <rFont val="Arial MT"/>
        <family val="2"/>
      </rPr>
      <t>A5</t>
    </r>
  </si>
  <si>
    <r>
      <rPr>
        <sz val="8.5"/>
        <rFont val="Arial MT"/>
        <family val="2"/>
      </rPr>
      <t>SEBRAE</t>
    </r>
  </si>
  <si>
    <r>
      <rPr>
        <sz val="8.5"/>
        <rFont val="Arial MT"/>
        <family val="2"/>
      </rPr>
      <t>A6</t>
    </r>
  </si>
  <si>
    <r>
      <rPr>
        <sz val="8.5"/>
        <rFont val="Arial MT"/>
        <family val="2"/>
      </rPr>
      <t>Salário-educação</t>
    </r>
  </si>
  <si>
    <r>
      <rPr>
        <sz val="8.5"/>
        <rFont val="Arial MT"/>
        <family val="2"/>
      </rPr>
      <t>A7</t>
    </r>
  </si>
  <si>
    <r>
      <rPr>
        <sz val="8.5"/>
        <rFont val="Arial MT"/>
        <family val="2"/>
      </rPr>
      <t>Seguro contra acidentes de trabalho</t>
    </r>
  </si>
  <si>
    <r>
      <rPr>
        <sz val="8.5"/>
        <rFont val="Arial MT"/>
        <family val="2"/>
      </rPr>
      <t>A8</t>
    </r>
  </si>
  <si>
    <r>
      <rPr>
        <sz val="8.5"/>
        <rFont val="Arial MT"/>
        <family val="2"/>
      </rPr>
      <t>FGTS</t>
    </r>
  </si>
  <si>
    <r>
      <rPr>
        <sz val="8.5"/>
        <rFont val="Arial MT"/>
        <family val="2"/>
      </rPr>
      <t>A9</t>
    </r>
  </si>
  <si>
    <r>
      <rPr>
        <sz val="8.5"/>
        <rFont val="Arial MT"/>
        <family val="2"/>
      </rPr>
      <t>SECONCI</t>
    </r>
  </si>
  <si>
    <r>
      <rPr>
        <b/>
        <sz val="8.5"/>
        <rFont val="Arial"/>
        <family val="2"/>
      </rPr>
      <t>A</t>
    </r>
  </si>
  <si>
    <r>
      <rPr>
        <b/>
        <sz val="8.5"/>
        <rFont val="Arial"/>
        <family val="2"/>
      </rPr>
      <t>Total de Encargos Sociais Básicos</t>
    </r>
  </si>
  <si>
    <r>
      <rPr>
        <b/>
        <sz val="8.5"/>
        <rFont val="Arial"/>
        <family val="2"/>
      </rPr>
      <t>GRUPO B</t>
    </r>
  </si>
  <si>
    <r>
      <rPr>
        <sz val="8.5"/>
        <rFont val="Arial MT"/>
        <family val="2"/>
      </rPr>
      <t>B1</t>
    </r>
  </si>
  <si>
    <r>
      <rPr>
        <sz val="8.5"/>
        <rFont val="Arial MT"/>
        <family val="2"/>
      </rPr>
      <t>Repouso semanal remunerado</t>
    </r>
  </si>
  <si>
    <r>
      <rPr>
        <sz val="8.5"/>
        <rFont val="Arial MT"/>
        <family val="2"/>
      </rPr>
      <t>B2</t>
    </r>
  </si>
  <si>
    <r>
      <rPr>
        <sz val="8.5"/>
        <rFont val="Arial MT"/>
        <family val="2"/>
      </rPr>
      <t>Feriados</t>
    </r>
  </si>
  <si>
    <r>
      <rPr>
        <sz val="8.5"/>
        <rFont val="Arial MT"/>
        <family val="2"/>
      </rPr>
      <t>B3</t>
    </r>
  </si>
  <si>
    <r>
      <rPr>
        <sz val="8.5"/>
        <rFont val="Arial MT"/>
        <family val="2"/>
      </rPr>
      <t>Auxílio - Enfermidade</t>
    </r>
  </si>
  <si>
    <r>
      <rPr>
        <sz val="8.5"/>
        <rFont val="Arial MT"/>
        <family val="2"/>
      </rPr>
      <t>B4</t>
    </r>
  </si>
  <si>
    <r>
      <rPr>
        <sz val="8.5"/>
        <rFont val="Arial MT"/>
        <family val="2"/>
      </rPr>
      <t>13º Salário</t>
    </r>
  </si>
  <si>
    <r>
      <rPr>
        <sz val="8.5"/>
        <rFont val="Arial MT"/>
        <family val="2"/>
      </rPr>
      <t>B5</t>
    </r>
  </si>
  <si>
    <r>
      <rPr>
        <sz val="8.5"/>
        <rFont val="Arial MT"/>
        <family val="2"/>
      </rPr>
      <t>Licença Paternidade</t>
    </r>
  </si>
  <si>
    <r>
      <rPr>
        <sz val="8.5"/>
        <rFont val="Arial MT"/>
        <family val="2"/>
      </rPr>
      <t>B6</t>
    </r>
  </si>
  <si>
    <r>
      <rPr>
        <sz val="8.5"/>
        <rFont val="Arial MT"/>
        <family val="2"/>
      </rPr>
      <t>Faltas Justificadas</t>
    </r>
  </si>
  <si>
    <r>
      <rPr>
        <sz val="8.5"/>
        <rFont val="Arial MT"/>
        <family val="2"/>
      </rPr>
      <t>B7</t>
    </r>
  </si>
  <si>
    <r>
      <rPr>
        <sz val="8.5"/>
        <rFont val="Arial MT"/>
        <family val="2"/>
      </rPr>
      <t>Dias de Chuvas</t>
    </r>
  </si>
  <si>
    <r>
      <rPr>
        <sz val="8.5"/>
        <rFont val="Arial MT"/>
        <family val="2"/>
      </rPr>
      <t>B8</t>
    </r>
  </si>
  <si>
    <r>
      <rPr>
        <sz val="8.5"/>
        <rFont val="Arial MT"/>
        <family val="2"/>
      </rPr>
      <t>Auxílio Acidente de Trabalho</t>
    </r>
  </si>
  <si>
    <r>
      <rPr>
        <sz val="8.5"/>
        <rFont val="Arial MT"/>
        <family val="2"/>
      </rPr>
      <t>B9</t>
    </r>
  </si>
  <si>
    <r>
      <rPr>
        <sz val="8.5"/>
        <rFont val="Arial MT"/>
        <family val="2"/>
      </rPr>
      <t>Férias Gozadas</t>
    </r>
  </si>
  <si>
    <r>
      <rPr>
        <sz val="8.5"/>
        <rFont val="Arial MT"/>
        <family val="2"/>
      </rPr>
      <t>B10</t>
    </r>
  </si>
  <si>
    <r>
      <rPr>
        <sz val="8.5"/>
        <rFont val="Arial MT"/>
        <family val="2"/>
      </rPr>
      <t>Salário Maternidade</t>
    </r>
  </si>
  <si>
    <r>
      <rPr>
        <b/>
        <sz val="8.5"/>
        <rFont val="Arial"/>
        <family val="2"/>
      </rPr>
      <t>B</t>
    </r>
  </si>
  <si>
    <r>
      <rPr>
        <b/>
        <sz val="8.5"/>
        <rFont val="Arial"/>
        <family val="2"/>
      </rPr>
      <t>Total de Encargos Sociais que recebem incidências de A</t>
    </r>
  </si>
  <si>
    <r>
      <rPr>
        <b/>
        <sz val="8.5"/>
        <rFont val="Arial"/>
        <family val="2"/>
      </rPr>
      <t>GRUPO C</t>
    </r>
  </si>
  <si>
    <r>
      <rPr>
        <sz val="8.5"/>
        <rFont val="Arial MT"/>
        <family val="2"/>
      </rPr>
      <t>C1</t>
    </r>
  </si>
  <si>
    <r>
      <rPr>
        <sz val="8.5"/>
        <rFont val="Arial MT"/>
        <family val="2"/>
      </rPr>
      <t>Aviso Prévio Indenizado</t>
    </r>
  </si>
  <si>
    <r>
      <rPr>
        <sz val="8.5"/>
        <rFont val="Arial MT"/>
        <family val="2"/>
      </rPr>
      <t>C2</t>
    </r>
  </si>
  <si>
    <r>
      <rPr>
        <sz val="8.5"/>
        <rFont val="Arial MT"/>
        <family val="2"/>
      </rPr>
      <t>Aviso Prévio Trabalhado</t>
    </r>
  </si>
  <si>
    <r>
      <rPr>
        <sz val="8.5"/>
        <rFont val="Arial MT"/>
        <family val="2"/>
      </rPr>
      <t>C3</t>
    </r>
  </si>
  <si>
    <r>
      <rPr>
        <sz val="8.5"/>
        <rFont val="Arial MT"/>
        <family val="2"/>
      </rPr>
      <t>Férias Indenizadas</t>
    </r>
  </si>
  <si>
    <r>
      <rPr>
        <sz val="8.5"/>
        <rFont val="Arial MT"/>
        <family val="2"/>
      </rPr>
      <t>C4</t>
    </r>
  </si>
  <si>
    <r>
      <rPr>
        <sz val="8.5"/>
        <rFont val="Arial MT"/>
        <family val="2"/>
      </rPr>
      <t>Depósito Rescisão Sem Justa Causa</t>
    </r>
  </si>
  <si>
    <r>
      <rPr>
        <sz val="8.5"/>
        <rFont val="Arial MT"/>
        <family val="2"/>
      </rPr>
      <t>C5</t>
    </r>
  </si>
  <si>
    <r>
      <rPr>
        <sz val="8.5"/>
        <rFont val="Arial MT"/>
        <family val="2"/>
      </rPr>
      <t>Indenização Adicional</t>
    </r>
  </si>
  <si>
    <r>
      <rPr>
        <b/>
        <sz val="8.5"/>
        <rFont val="Arial"/>
        <family val="2"/>
      </rPr>
      <t>C</t>
    </r>
  </si>
  <si>
    <r>
      <rPr>
        <b/>
        <sz val="8.5"/>
        <rFont val="Arial"/>
        <family val="2"/>
      </rPr>
      <t>Total dos Encargos Sociais que não recebem as</t>
    </r>
  </si>
  <si>
    <r>
      <rPr>
        <b/>
        <sz val="8.5"/>
        <rFont val="Arial"/>
        <family val="2"/>
      </rPr>
      <t>GRUPO D</t>
    </r>
  </si>
  <si>
    <r>
      <rPr>
        <sz val="8.5"/>
        <rFont val="Arial MT"/>
        <family val="2"/>
      </rPr>
      <t>D1</t>
    </r>
  </si>
  <si>
    <r>
      <rPr>
        <sz val="8.5"/>
        <rFont val="Arial MT"/>
        <family val="2"/>
      </rPr>
      <t>Reincidência de A sobre B</t>
    </r>
  </si>
  <si>
    <r>
      <rPr>
        <sz val="8.5"/>
        <rFont val="Arial MT"/>
        <family val="2"/>
      </rPr>
      <t>D2</t>
    </r>
  </si>
  <si>
    <r>
      <rPr>
        <sz val="8.5"/>
        <rFont val="Arial MT"/>
        <family val="2"/>
      </rPr>
      <t>Reincidência de Grupo A sobre Aviso Prévio Trabalhado e</t>
    </r>
  </si>
  <si>
    <r>
      <rPr>
        <b/>
        <sz val="8.5"/>
        <rFont val="Arial"/>
        <family val="2"/>
      </rPr>
      <t>D</t>
    </r>
  </si>
  <si>
    <r>
      <rPr>
        <b/>
        <sz val="8.5"/>
        <rFont val="Arial"/>
        <family val="2"/>
      </rPr>
      <t>Total das Taxas incidências e reincidências</t>
    </r>
  </si>
  <si>
    <r>
      <rPr>
        <b/>
        <sz val="8.5"/>
        <rFont val="Arial"/>
        <family val="2"/>
      </rPr>
      <t>TOTAL DOS ENCARGOS SOCIAIS: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</si>
</sst>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#,##0.0000000"/>
    <numFmt numFmtId="166" formatCode="0.000%"/>
  </numFmts>
  <fonts count="52">
    <font>
      <sz val="11"/>
      <name val="Arial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Calibri"/>
      <family val="2"/>
      <scheme val="minor"/>
    </font>
    <font>
      <b/>
      <sz val="9"/>
      <name val="Arial Black"/>
      <family val="2"/>
    </font>
    <font>
      <sz val="10"/>
      <name val="Arial"/>
      <family val="2"/>
    </font>
    <font>
      <sz val="11"/>
      <name val="Arial"/>
      <family val="1"/>
    </font>
    <font>
      <sz val="12"/>
      <name val="Arial"/>
      <family val="2"/>
    </font>
    <font>
      <u/>
      <sz val="12"/>
      <name val="Arial"/>
      <family val="2"/>
    </font>
    <font>
      <sz val="10"/>
      <color rgb="FF000000"/>
      <name val="Times New Roman"/>
      <family val="1"/>
    </font>
    <font>
      <b/>
      <sz val="8.5"/>
      <name val="Arial"/>
      <family val="2"/>
    </font>
    <font>
      <sz val="8.5"/>
      <name val="Arial MT"/>
    </font>
    <font>
      <sz val="8.5"/>
      <name val="Arial MT"/>
      <family val="2"/>
    </font>
    <font>
      <sz val="8.5"/>
      <color rgb="FF000000"/>
      <name val="Arial MT"/>
      <family val="2"/>
    </font>
    <font>
      <b/>
      <sz val="8.5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87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FDFDFD"/>
      </right>
      <top/>
      <bottom style="thin">
        <color rgb="FF000000"/>
      </bottom>
      <diagonal/>
    </border>
    <border>
      <left style="thin">
        <color rgb="FFFDFDFD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DFDFD"/>
      </right>
      <top style="thin">
        <color rgb="FF000000"/>
      </top>
      <bottom style="thin">
        <color rgb="FF000000"/>
      </bottom>
      <diagonal/>
    </border>
    <border>
      <left style="thin">
        <color rgb="FFFDFDFD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DFDFD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FDFDFD"/>
      </right>
      <top style="thin">
        <color rgb="FF000000"/>
      </top>
      <bottom/>
      <diagonal/>
    </border>
    <border>
      <left style="thin">
        <color rgb="FFFDFDFD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FDFDFD"/>
      </right>
      <top/>
      <bottom/>
      <diagonal/>
    </border>
    <border>
      <left style="thin">
        <color rgb="FFFDFDFD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7">
    <xf numFmtId="0" fontId="0" fillId="0" borderId="0"/>
    <xf numFmtId="0" fontId="38" fillId="0" borderId="0"/>
    <xf numFmtId="0" fontId="2" fillId="0" borderId="0"/>
    <xf numFmtId="43" fontId="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44" fontId="2" fillId="0" borderId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43" fillId="0" borderId="0"/>
    <xf numFmtId="9" fontId="1" fillId="0" borderId="0" applyFont="0" applyFill="0" applyBorder="0" applyAlignment="0" applyProtection="0"/>
    <xf numFmtId="0" fontId="46" fillId="0" borderId="0"/>
  </cellStyleXfs>
  <cellXfs count="270">
    <xf numFmtId="0" fontId="0" fillId="0" borderId="0" xfId="0"/>
    <xf numFmtId="0" fontId="5" fillId="3" borderId="1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right" vertical="top" wrapText="1"/>
    </xf>
    <xf numFmtId="0" fontId="10" fillId="6" borderId="4" xfId="0" applyFont="1" applyFill="1" applyBorder="1" applyAlignment="1">
      <alignment horizontal="left" vertical="top" wrapText="1"/>
    </xf>
    <xf numFmtId="0" fontId="11" fillId="7" borderId="5" xfId="0" applyFont="1" applyFill="1" applyBorder="1" applyAlignment="1">
      <alignment horizontal="center" vertical="top" wrapText="1"/>
    </xf>
    <xf numFmtId="0" fontId="12" fillId="8" borderId="6" xfId="0" applyFont="1" applyFill="1" applyBorder="1" applyAlignment="1">
      <alignment horizontal="right" vertical="top" wrapText="1"/>
    </xf>
    <xf numFmtId="4" fontId="13" fillId="9" borderId="7" xfId="0" applyNumberFormat="1" applyFont="1" applyFill="1" applyBorder="1" applyAlignment="1">
      <alignment horizontal="right" vertical="top" wrapText="1"/>
    </xf>
    <xf numFmtId="165" fontId="14" fillId="10" borderId="8" xfId="0" applyNumberFormat="1" applyFont="1" applyFill="1" applyBorder="1" applyAlignment="1">
      <alignment horizontal="right" vertical="top" wrapText="1"/>
    </xf>
    <xf numFmtId="0" fontId="15" fillId="11" borderId="9" xfId="0" applyFont="1" applyFill="1" applyBorder="1" applyAlignment="1">
      <alignment horizontal="left" vertical="top" wrapText="1"/>
    </xf>
    <xf numFmtId="0" fontId="17" fillId="12" borderId="10" xfId="0" applyFont="1" applyFill="1" applyBorder="1" applyAlignment="1">
      <alignment horizontal="left" vertical="top" wrapText="1"/>
    </xf>
    <xf numFmtId="0" fontId="18" fillId="13" borderId="11" xfId="0" applyFont="1" applyFill="1" applyBorder="1" applyAlignment="1">
      <alignment horizontal="center" vertical="top" wrapText="1"/>
    </xf>
    <xf numFmtId="0" fontId="19" fillId="14" borderId="12" xfId="0" applyFont="1" applyFill="1" applyBorder="1" applyAlignment="1">
      <alignment horizontal="right" vertical="top" wrapText="1"/>
    </xf>
    <xf numFmtId="4" fontId="20" fillId="15" borderId="13" xfId="0" applyNumberFormat="1" applyFont="1" applyFill="1" applyBorder="1" applyAlignment="1">
      <alignment horizontal="right" vertical="top" wrapText="1"/>
    </xf>
    <xf numFmtId="165" fontId="21" fillId="16" borderId="14" xfId="0" applyNumberFormat="1" applyFont="1" applyFill="1" applyBorder="1" applyAlignment="1">
      <alignment horizontal="right" vertical="top" wrapText="1"/>
    </xf>
    <xf numFmtId="0" fontId="22" fillId="17" borderId="15" xfId="0" applyFont="1" applyFill="1" applyBorder="1" applyAlignment="1">
      <alignment horizontal="left" vertical="top" wrapText="1"/>
    </xf>
    <xf numFmtId="0" fontId="23" fillId="18" borderId="16" xfId="0" applyFont="1" applyFill="1" applyBorder="1" applyAlignment="1">
      <alignment horizontal="center" vertical="top" wrapText="1"/>
    </xf>
    <xf numFmtId="0" fontId="24" fillId="19" borderId="17" xfId="0" applyFont="1" applyFill="1" applyBorder="1" applyAlignment="1">
      <alignment horizontal="right" vertical="top" wrapText="1"/>
    </xf>
    <xf numFmtId="4" fontId="25" fillId="20" borderId="18" xfId="0" applyNumberFormat="1" applyFont="1" applyFill="1" applyBorder="1" applyAlignment="1">
      <alignment horizontal="right" vertical="top" wrapText="1"/>
    </xf>
    <xf numFmtId="165" fontId="26" fillId="21" borderId="19" xfId="0" applyNumberFormat="1" applyFont="1" applyFill="1" applyBorder="1" applyAlignment="1">
      <alignment horizontal="right" vertical="top" wrapText="1"/>
    </xf>
    <xf numFmtId="0" fontId="28" fillId="23" borderId="0" xfId="0" applyFont="1" applyFill="1" applyAlignment="1">
      <alignment horizontal="center" vertical="top" wrapText="1"/>
    </xf>
    <xf numFmtId="0" fontId="29" fillId="24" borderId="0" xfId="0" applyFont="1" applyFill="1" applyAlignment="1">
      <alignment horizontal="right" vertical="top" wrapText="1"/>
    </xf>
    <xf numFmtId="0" fontId="31" fillId="26" borderId="0" xfId="0" applyFont="1" applyFill="1" applyAlignment="1">
      <alignment horizontal="left" vertical="top" wrapText="1"/>
    </xf>
    <xf numFmtId="0" fontId="32" fillId="27" borderId="0" xfId="0" applyFont="1" applyFill="1" applyAlignment="1">
      <alignment horizontal="center" vertical="top" wrapText="1"/>
    </xf>
    <xf numFmtId="0" fontId="33" fillId="28" borderId="0" xfId="0" applyFont="1" applyFill="1" applyAlignment="1">
      <alignment horizontal="right" vertical="top" wrapText="1"/>
    </xf>
    <xf numFmtId="4" fontId="34" fillId="29" borderId="0" xfId="0" applyNumberFormat="1" applyFont="1" applyFill="1" applyAlignment="1">
      <alignment horizontal="right" vertical="top" wrapText="1"/>
    </xf>
    <xf numFmtId="0" fontId="9" fillId="33" borderId="0" xfId="0" applyFont="1" applyFill="1" applyAlignment="1">
      <alignment horizontal="center" vertical="top" wrapText="1"/>
    </xf>
    <xf numFmtId="0" fontId="16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horizontal="right" vertical="top" wrapText="1"/>
    </xf>
    <xf numFmtId="0" fontId="10" fillId="30" borderId="21" xfId="0" applyFont="1" applyFill="1" applyBorder="1" applyAlignment="1">
      <alignment horizontal="right" vertical="top" wrapText="1"/>
    </xf>
    <xf numFmtId="0" fontId="8" fillId="30" borderId="20" xfId="0" applyFont="1" applyFill="1" applyBorder="1" applyAlignment="1">
      <alignment horizontal="right" vertical="top" wrapText="1"/>
    </xf>
    <xf numFmtId="0" fontId="8" fillId="30" borderId="20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right" vertical="top" wrapText="1"/>
    </xf>
    <xf numFmtId="0" fontId="3" fillId="33" borderId="20" xfId="0" applyFont="1" applyFill="1" applyBorder="1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0" fillId="31" borderId="20" xfId="0" applyNumberFormat="1" applyFont="1" applyFill="1" applyBorder="1" applyAlignment="1">
      <alignment horizontal="right" vertical="top" wrapText="1"/>
    </xf>
    <xf numFmtId="4" fontId="10" fillId="31" borderId="20" xfId="0" applyNumberFormat="1" applyFont="1" applyFill="1" applyBorder="1" applyAlignment="1">
      <alignment horizontal="right" vertical="top" wrapText="1"/>
    </xf>
    <xf numFmtId="0" fontId="10" fillId="31" borderId="20" xfId="0" applyFont="1" applyFill="1" applyBorder="1" applyAlignment="1">
      <alignment horizontal="right" vertical="top" wrapText="1"/>
    </xf>
    <xf numFmtId="0" fontId="10" fillId="31" borderId="20" xfId="0" applyFont="1" applyFill="1" applyBorder="1" applyAlignment="1">
      <alignment horizontal="center" vertical="top" wrapText="1"/>
    </xf>
    <xf numFmtId="0" fontId="10" fillId="31" borderId="20" xfId="0" applyFont="1" applyFill="1" applyBorder="1" applyAlignment="1">
      <alignment horizontal="left" vertical="top" wrapText="1"/>
    </xf>
    <xf numFmtId="164" fontId="8" fillId="30" borderId="20" xfId="0" applyNumberFormat="1" applyFont="1" applyFill="1" applyBorder="1" applyAlignment="1">
      <alignment horizontal="right" vertical="top" wrapText="1"/>
    </xf>
    <xf numFmtId="4" fontId="8" fillId="30" borderId="20" xfId="0" applyNumberFormat="1" applyFont="1" applyFill="1" applyBorder="1" applyAlignment="1">
      <alignment horizontal="right" vertical="top" wrapText="1"/>
    </xf>
    <xf numFmtId="164" fontId="10" fillId="32" borderId="20" xfId="0" applyNumberFormat="1" applyFont="1" applyFill="1" applyBorder="1" applyAlignment="1">
      <alignment horizontal="right" vertical="top" wrapText="1"/>
    </xf>
    <xf numFmtId="4" fontId="10" fillId="32" borderId="20" xfId="0" applyNumberFormat="1" applyFont="1" applyFill="1" applyBorder="1" applyAlignment="1">
      <alignment horizontal="right" vertical="top" wrapText="1"/>
    </xf>
    <xf numFmtId="0" fontId="10" fillId="32" borderId="20" xfId="0" applyFont="1" applyFill="1" applyBorder="1" applyAlignment="1">
      <alignment horizontal="right" vertical="top" wrapText="1"/>
    </xf>
    <xf numFmtId="0" fontId="10" fillId="32" borderId="20" xfId="0" applyFont="1" applyFill="1" applyBorder="1" applyAlignment="1">
      <alignment horizontal="center" vertical="top" wrapText="1"/>
    </xf>
    <xf numFmtId="0" fontId="10" fillId="32" borderId="20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center" vertical="top" wrapText="1"/>
    </xf>
    <xf numFmtId="0" fontId="40" fillId="34" borderId="28" xfId="0" applyFont="1" applyFill="1" applyBorder="1" applyAlignment="1">
      <alignment vertical="top" wrapText="1"/>
    </xf>
    <xf numFmtId="0" fontId="0" fillId="0" borderId="31" xfId="0" applyBorder="1"/>
    <xf numFmtId="0" fontId="0" fillId="0" borderId="33" xfId="0" applyBorder="1"/>
    <xf numFmtId="0" fontId="0" fillId="0" borderId="35" xfId="0" applyBorder="1"/>
    <xf numFmtId="0" fontId="39" fillId="0" borderId="34" xfId="1" applyFont="1" applyBorder="1" applyAlignment="1">
      <alignment vertical="center" wrapText="1"/>
    </xf>
    <xf numFmtId="14" fontId="39" fillId="0" borderId="30" xfId="1" applyNumberFormat="1" applyFont="1" applyBorder="1" applyAlignment="1">
      <alignment vertical="center" wrapText="1"/>
    </xf>
    <xf numFmtId="0" fontId="35" fillId="0" borderId="30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" fillId="33" borderId="46" xfId="0" applyFont="1" applyFill="1" applyBorder="1" applyAlignment="1">
      <alignment horizontal="left" vertical="top" wrapText="1"/>
    </xf>
    <xf numFmtId="0" fontId="0" fillId="0" borderId="29" xfId="0" applyBorder="1"/>
    <xf numFmtId="0" fontId="8" fillId="30" borderId="46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right" vertical="top" wrapText="1"/>
    </xf>
    <xf numFmtId="0" fontId="9" fillId="33" borderId="28" xfId="0" applyFont="1" applyFill="1" applyBorder="1" applyAlignment="1">
      <alignment horizontal="center" vertical="top" wrapText="1"/>
    </xf>
    <xf numFmtId="0" fontId="40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center" vertical="top" wrapText="1"/>
    </xf>
    <xf numFmtId="0" fontId="9" fillId="33" borderId="29" xfId="0" applyFont="1" applyFill="1" applyBorder="1" applyAlignment="1">
      <alignment horizontal="center" vertical="top" wrapText="1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3" fillId="0" borderId="0" xfId="0" applyFont="1"/>
    <xf numFmtId="0" fontId="0" fillId="0" borderId="0" xfId="0"/>
    <xf numFmtId="0" fontId="29" fillId="24" borderId="0" xfId="0" applyFont="1" applyFill="1" applyAlignment="1">
      <alignment horizontal="right" vertical="top" wrapText="1"/>
    </xf>
    <xf numFmtId="0" fontId="27" fillId="22" borderId="0" xfId="0" applyFont="1" applyFill="1" applyAlignment="1">
      <alignment horizontal="left" vertical="top" wrapText="1"/>
    </xf>
    <xf numFmtId="4" fontId="30" fillId="25" borderId="0" xfId="0" applyNumberFormat="1" applyFont="1" applyFill="1" applyAlignment="1">
      <alignment horizontal="right" vertical="top" wrapText="1"/>
    </xf>
    <xf numFmtId="0" fontId="2" fillId="0" borderId="0" xfId="2" applyAlignment="1">
      <alignment horizontal="center" vertical="center"/>
    </xf>
    <xf numFmtId="0" fontId="35" fillId="0" borderId="30" xfId="0" applyFont="1" applyBorder="1" applyAlignment="1">
      <alignment horizontal="left" vertical="center"/>
    </xf>
    <xf numFmtId="0" fontId="35" fillId="0" borderId="31" xfId="0" applyFont="1" applyBorder="1" applyAlignment="1">
      <alignment horizontal="left" vertical="center"/>
    </xf>
    <xf numFmtId="0" fontId="35" fillId="0" borderId="32" xfId="0" applyFont="1" applyBorder="1" applyAlignment="1">
      <alignment horizontal="left" vertical="center"/>
    </xf>
    <xf numFmtId="0" fontId="35" fillId="0" borderId="33" xfId="0" applyFont="1" applyBorder="1" applyAlignment="1">
      <alignment horizontal="left" vertical="center"/>
    </xf>
    <xf numFmtId="10" fontId="37" fillId="0" borderId="38" xfId="1" applyNumberFormat="1" applyFont="1" applyBorder="1" applyAlignment="1">
      <alignment horizontal="left" vertical="center"/>
    </xf>
    <xf numFmtId="10" fontId="37" fillId="0" borderId="0" xfId="1" applyNumberFormat="1" applyFont="1" applyBorder="1" applyAlignment="1">
      <alignment horizontal="left" vertical="center"/>
    </xf>
    <xf numFmtId="10" fontId="37" fillId="0" borderId="29" xfId="1" applyNumberFormat="1" applyFont="1" applyBorder="1" applyAlignment="1">
      <alignment horizontal="left" vertical="center"/>
    </xf>
    <xf numFmtId="10" fontId="37" fillId="0" borderId="39" xfId="1" applyNumberFormat="1" applyFont="1" applyBorder="1" applyAlignment="1">
      <alignment horizontal="left" vertical="center"/>
    </xf>
    <xf numFmtId="10" fontId="37" fillId="0" borderId="26" xfId="1" applyNumberFormat="1" applyFont="1" applyBorder="1" applyAlignment="1">
      <alignment horizontal="left" vertical="center"/>
    </xf>
    <xf numFmtId="10" fontId="37" fillId="0" borderId="27" xfId="1" applyNumberFormat="1" applyFont="1" applyBorder="1" applyAlignment="1">
      <alignment horizontal="left" vertical="center"/>
    </xf>
    <xf numFmtId="4" fontId="9" fillId="33" borderId="0" xfId="0" applyNumberFormat="1" applyFont="1" applyFill="1" applyAlignment="1">
      <alignment horizontal="right" vertical="top" wrapText="1"/>
    </xf>
    <xf numFmtId="0" fontId="9" fillId="33" borderId="0" xfId="0" applyFont="1" applyFill="1" applyAlignment="1">
      <alignment horizontal="right" vertical="top" wrapText="1"/>
    </xf>
    <xf numFmtId="14" fontId="39" fillId="0" borderId="30" xfId="1" applyNumberFormat="1" applyFont="1" applyBorder="1" applyAlignment="1">
      <alignment horizontal="left" vertical="center" wrapText="1"/>
    </xf>
    <xf numFmtId="14" fontId="39" fillId="0" borderId="31" xfId="1" applyNumberFormat="1" applyFont="1" applyBorder="1" applyAlignment="1">
      <alignment horizontal="left" vertical="center" wrapText="1"/>
    </xf>
    <xf numFmtId="0" fontId="36" fillId="0" borderId="40" xfId="0" applyFont="1" applyBorder="1" applyAlignment="1" applyProtection="1">
      <alignment horizontal="center" vertical="center"/>
      <protection locked="0"/>
    </xf>
    <xf numFmtId="0" fontId="36" fillId="0" borderId="41" xfId="0" applyFont="1" applyBorder="1" applyAlignment="1" applyProtection="1">
      <alignment horizontal="center" vertical="center"/>
      <protection locked="0"/>
    </xf>
    <xf numFmtId="0" fontId="36" fillId="0" borderId="42" xfId="0" applyFont="1" applyBorder="1" applyAlignment="1" applyProtection="1">
      <alignment horizontal="center" vertical="center"/>
      <protection locked="0"/>
    </xf>
    <xf numFmtId="0" fontId="36" fillId="0" borderId="43" xfId="0" applyFont="1" applyBorder="1" applyAlignment="1" applyProtection="1">
      <alignment horizontal="center" vertical="center"/>
      <protection locked="0"/>
    </xf>
    <xf numFmtId="0" fontId="36" fillId="0" borderId="44" xfId="0" applyFont="1" applyBorder="1" applyAlignment="1" applyProtection="1">
      <alignment horizontal="center" vertical="center"/>
      <protection locked="0"/>
    </xf>
    <xf numFmtId="0" fontId="36" fillId="0" borderId="45" xfId="0" applyFont="1" applyBorder="1" applyAlignment="1" applyProtection="1">
      <alignment horizontal="center" vertical="center"/>
      <protection locked="0"/>
    </xf>
    <xf numFmtId="0" fontId="37" fillId="0" borderId="37" xfId="1" applyFont="1" applyBorder="1" applyAlignment="1">
      <alignment horizontal="left" vertical="center"/>
    </xf>
    <xf numFmtId="0" fontId="37" fillId="0" borderId="23" xfId="1" applyFont="1" applyBorder="1" applyAlignment="1">
      <alignment horizontal="left" vertical="center"/>
    </xf>
    <xf numFmtId="0" fontId="37" fillId="0" borderId="24" xfId="1" applyFont="1" applyBorder="1" applyAlignment="1">
      <alignment horizontal="left" vertical="center"/>
    </xf>
    <xf numFmtId="0" fontId="37" fillId="0" borderId="0" xfId="1" applyFont="1" applyBorder="1" applyAlignment="1">
      <alignment horizontal="left" vertical="center"/>
    </xf>
    <xf numFmtId="0" fontId="37" fillId="0" borderId="29" xfId="1" applyFont="1" applyBorder="1" applyAlignment="1">
      <alignment horizontal="left" vertical="center"/>
    </xf>
    <xf numFmtId="0" fontId="39" fillId="0" borderId="34" xfId="1" applyFont="1" applyBorder="1" applyAlignment="1">
      <alignment horizontal="left" vertical="center" wrapText="1"/>
    </xf>
    <xf numFmtId="0" fontId="39" fillId="0" borderId="35" xfId="1" applyFont="1" applyBorder="1" applyAlignment="1">
      <alignment horizontal="left" vertical="center" wrapText="1"/>
    </xf>
    <xf numFmtId="0" fontId="16" fillId="33" borderId="0" xfId="0" applyFont="1" applyFill="1" applyAlignment="1">
      <alignment horizontal="center" vertical="top" wrapText="1"/>
    </xf>
    <xf numFmtId="0" fontId="0" fillId="0" borderId="0" xfId="0"/>
    <xf numFmtId="0" fontId="3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 vertical="top" wrapText="1"/>
    </xf>
    <xf numFmtId="0" fontId="40" fillId="34" borderId="28" xfId="0" applyFont="1" applyFill="1" applyBorder="1" applyAlignment="1">
      <alignment horizontal="left" vertical="top" wrapText="1"/>
    </xf>
    <xf numFmtId="0" fontId="40" fillId="34" borderId="0" xfId="0" applyFont="1" applyFill="1" applyAlignment="1">
      <alignment horizontal="left" vertical="top" wrapText="1"/>
    </xf>
    <xf numFmtId="0" fontId="16" fillId="33" borderId="28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29" xfId="0" applyBorder="1"/>
    <xf numFmtId="0" fontId="3" fillId="33" borderId="28" xfId="0" applyFont="1" applyFill="1" applyBorder="1" applyAlignment="1">
      <alignment horizontal="center" wrapText="1"/>
    </xf>
    <xf numFmtId="0" fontId="41" fillId="35" borderId="26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left" vertical="top" wrapText="1"/>
    </xf>
    <xf numFmtId="0" fontId="9" fillId="33" borderId="28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36" fillId="0" borderId="25" xfId="0" applyFont="1" applyBorder="1" applyAlignment="1" applyProtection="1">
      <alignment horizontal="center" vertical="center"/>
      <protection locked="0"/>
    </xf>
    <xf numFmtId="0" fontId="36" fillId="0" borderId="26" xfId="0" applyFont="1" applyBorder="1" applyAlignment="1" applyProtection="1">
      <alignment horizontal="center" vertical="center"/>
      <protection locked="0"/>
    </xf>
    <xf numFmtId="0" fontId="36" fillId="0" borderId="27" xfId="0" applyFont="1" applyBorder="1" applyAlignment="1" applyProtection="1">
      <alignment horizontal="center" vertical="center"/>
      <protection locked="0"/>
    </xf>
    <xf numFmtId="0" fontId="36" fillId="0" borderId="22" xfId="0" applyFont="1" applyBorder="1" applyAlignment="1" applyProtection="1">
      <alignment horizontal="center" vertical="center"/>
      <protection locked="0"/>
    </xf>
    <xf numFmtId="0" fontId="36" fillId="0" borderId="23" xfId="0" applyFont="1" applyBorder="1" applyAlignment="1" applyProtection="1">
      <alignment horizontal="center" vertical="center"/>
      <protection locked="0"/>
    </xf>
    <xf numFmtId="0" fontId="36" fillId="0" borderId="24" xfId="0" applyFont="1" applyBorder="1" applyAlignment="1" applyProtection="1">
      <alignment horizontal="center" vertical="center"/>
      <protection locked="0"/>
    </xf>
    <xf numFmtId="0" fontId="2" fillId="0" borderId="23" xfId="2" applyBorder="1" applyAlignment="1">
      <alignment horizontal="center"/>
    </xf>
    <xf numFmtId="0" fontId="2" fillId="0" borderId="0" xfId="2" applyAlignment="1">
      <alignment horizontal="center"/>
    </xf>
    <xf numFmtId="0" fontId="2" fillId="0" borderId="0" xfId="2" applyBorder="1" applyAlignment="1">
      <alignment horizontal="center"/>
    </xf>
    <xf numFmtId="0" fontId="29" fillId="24" borderId="0" xfId="0" applyFont="1" applyFill="1" applyAlignment="1">
      <alignment horizontal="right" vertical="top" wrapText="1"/>
    </xf>
    <xf numFmtId="0" fontId="27" fillId="22" borderId="0" xfId="0" applyFont="1" applyFill="1" applyAlignment="1">
      <alignment horizontal="left" vertical="top" wrapText="1"/>
    </xf>
    <xf numFmtId="4" fontId="30" fillId="25" borderId="0" xfId="0" applyNumberFormat="1" applyFont="1" applyFill="1" applyAlignment="1">
      <alignment horizontal="right" vertical="top" wrapText="1"/>
    </xf>
    <xf numFmtId="0" fontId="16" fillId="27" borderId="0" xfId="0" applyFont="1" applyFill="1" applyAlignment="1">
      <alignment horizontal="center" vertical="top" wrapText="1"/>
    </xf>
    <xf numFmtId="0" fontId="32" fillId="27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wrapText="1"/>
    </xf>
    <xf numFmtId="0" fontId="36" fillId="0" borderId="48" xfId="0" applyFont="1" applyBorder="1" applyAlignment="1" applyProtection="1">
      <alignment horizontal="center" vertical="center"/>
      <protection locked="0"/>
    </xf>
    <xf numFmtId="0" fontId="36" fillId="0" borderId="49" xfId="0" applyFont="1" applyBorder="1" applyAlignment="1" applyProtection="1">
      <alignment horizontal="center" vertical="center"/>
      <protection locked="0"/>
    </xf>
    <xf numFmtId="0" fontId="36" fillId="0" borderId="36" xfId="0" applyFont="1" applyBorder="1" applyAlignment="1" applyProtection="1">
      <alignment horizontal="center" vertical="center"/>
      <protection locked="0"/>
    </xf>
    <xf numFmtId="0" fontId="37" fillId="0" borderId="41" xfId="1" applyFont="1" applyBorder="1" applyAlignment="1">
      <alignment horizontal="left" vertical="center"/>
    </xf>
    <xf numFmtId="0" fontId="37" fillId="0" borderId="42" xfId="1" applyFont="1" applyBorder="1" applyAlignment="1">
      <alignment horizontal="left" vertical="center"/>
    </xf>
    <xf numFmtId="10" fontId="37" fillId="0" borderId="50" xfId="1" applyNumberFormat="1" applyFont="1" applyBorder="1" applyAlignment="1">
      <alignment horizontal="left" vertical="center"/>
    </xf>
    <xf numFmtId="10" fontId="37" fillId="0" borderId="51" xfId="1" applyNumberFormat="1" applyFont="1" applyBorder="1" applyAlignment="1">
      <alignment horizontal="left" vertical="center"/>
    </xf>
    <xf numFmtId="10" fontId="37" fillId="0" borderId="44" xfId="1" applyNumberFormat="1" applyFont="1" applyBorder="1" applyAlignment="1">
      <alignment horizontal="left" vertical="center"/>
    </xf>
    <xf numFmtId="10" fontId="37" fillId="0" borderId="45" xfId="1" applyNumberFormat="1" applyFont="1" applyBorder="1" applyAlignment="1">
      <alignment horizontal="left" vertical="center"/>
    </xf>
    <xf numFmtId="0" fontId="33" fillId="28" borderId="0" xfId="0" applyFont="1" applyFill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10" fillId="6" borderId="4" xfId="0" applyFont="1" applyFill="1" applyBorder="1" applyAlignment="1">
      <alignment horizontal="left" vertical="top" wrapText="1"/>
    </xf>
    <xf numFmtId="0" fontId="22" fillId="17" borderId="15" xfId="0" applyFont="1" applyFill="1" applyBorder="1" applyAlignment="1">
      <alignment horizontal="left" vertical="top" wrapText="1"/>
    </xf>
    <xf numFmtId="0" fontId="17" fillId="12" borderId="10" xfId="0" applyFont="1" applyFill="1" applyBorder="1" applyAlignment="1">
      <alignment horizontal="left" vertical="top" wrapText="1"/>
    </xf>
    <xf numFmtId="0" fontId="4" fillId="2" borderId="47" xfId="0" applyFont="1" applyFill="1" applyBorder="1" applyAlignment="1">
      <alignment horizontal="center" wrapText="1"/>
    </xf>
    <xf numFmtId="0" fontId="1" fillId="0" borderId="0" xfId="13"/>
    <xf numFmtId="0" fontId="43" fillId="0" borderId="0" xfId="14"/>
    <xf numFmtId="0" fontId="36" fillId="0" borderId="40" xfId="13" applyFont="1" applyBorder="1" applyAlignment="1" applyProtection="1">
      <alignment vertical="center"/>
      <protection locked="0"/>
    </xf>
    <xf numFmtId="0" fontId="36" fillId="0" borderId="41" xfId="13" applyFont="1" applyBorder="1" applyAlignment="1" applyProtection="1">
      <alignment horizontal="center" vertical="center"/>
      <protection locked="0"/>
    </xf>
    <xf numFmtId="0" fontId="36" fillId="35" borderId="41" xfId="13" applyFont="1" applyFill="1" applyBorder="1" applyAlignment="1" applyProtection="1">
      <alignment vertical="center"/>
      <protection locked="0"/>
    </xf>
    <xf numFmtId="0" fontId="36" fillId="35" borderId="42" xfId="13" applyFont="1" applyFill="1" applyBorder="1" applyAlignment="1" applyProtection="1">
      <alignment vertical="center"/>
      <protection locked="0"/>
    </xf>
    <xf numFmtId="0" fontId="44" fillId="35" borderId="52" xfId="13" applyFont="1" applyFill="1" applyBorder="1" applyAlignment="1" applyProtection="1">
      <alignment vertical="center"/>
      <protection locked="0"/>
    </xf>
    <xf numFmtId="0" fontId="36" fillId="0" borderId="50" xfId="13" applyFont="1" applyBorder="1" applyAlignment="1" applyProtection="1">
      <alignment horizontal="center" vertical="center"/>
      <protection locked="0"/>
    </xf>
    <xf numFmtId="0" fontId="44" fillId="35" borderId="50" xfId="13" applyFont="1" applyFill="1" applyBorder="1" applyAlignment="1" applyProtection="1">
      <alignment vertical="center"/>
      <protection locked="0"/>
    </xf>
    <xf numFmtId="10" fontId="44" fillId="35" borderId="51" xfId="15" applyNumberFormat="1" applyFont="1" applyFill="1" applyBorder="1" applyAlignment="1" applyProtection="1">
      <alignment vertical="center"/>
      <protection locked="0"/>
    </xf>
    <xf numFmtId="166" fontId="44" fillId="35" borderId="51" xfId="15" applyNumberFormat="1" applyFont="1" applyFill="1" applyBorder="1" applyAlignment="1" applyProtection="1">
      <alignment vertical="center"/>
      <protection locked="0"/>
    </xf>
    <xf numFmtId="0" fontId="44" fillId="0" borderId="53" xfId="13" applyFont="1" applyBorder="1" applyAlignment="1" applyProtection="1">
      <alignment vertical="center"/>
      <protection locked="0"/>
    </xf>
    <xf numFmtId="0" fontId="36" fillId="35" borderId="54" xfId="13" applyFont="1" applyFill="1" applyBorder="1" applyAlignment="1" applyProtection="1">
      <alignment horizontal="center" vertical="center"/>
      <protection locked="0"/>
    </xf>
    <xf numFmtId="0" fontId="36" fillId="35" borderId="55" xfId="13" applyFont="1" applyFill="1" applyBorder="1" applyAlignment="1" applyProtection="1">
      <alignment horizontal="center" vertical="center"/>
      <protection locked="0"/>
    </xf>
    <xf numFmtId="10" fontId="44" fillId="0" borderId="56" xfId="15" applyNumberFormat="1" applyFont="1" applyBorder="1" applyAlignment="1" applyProtection="1">
      <alignment vertical="center"/>
    </xf>
    <xf numFmtId="0" fontId="44" fillId="0" borderId="28" xfId="13" applyFont="1" applyBorder="1" applyAlignment="1" applyProtection="1">
      <alignment vertical="center"/>
      <protection locked="0"/>
    </xf>
    <xf numFmtId="0" fontId="36" fillId="0" borderId="0" xfId="13" applyFont="1" applyAlignment="1" applyProtection="1">
      <alignment horizontal="center" vertical="center"/>
      <protection locked="0"/>
    </xf>
    <xf numFmtId="0" fontId="44" fillId="0" borderId="0" xfId="13" applyFont="1" applyAlignment="1" applyProtection="1">
      <alignment vertical="center"/>
      <protection locked="0"/>
    </xf>
    <xf numFmtId="0" fontId="44" fillId="0" borderId="29" xfId="13" applyFont="1" applyBorder="1" applyAlignment="1" applyProtection="1">
      <alignment vertical="center"/>
      <protection locked="0"/>
    </xf>
    <xf numFmtId="0" fontId="36" fillId="0" borderId="57" xfId="13" applyFont="1" applyBorder="1" applyAlignment="1" applyProtection="1">
      <alignment vertical="center"/>
      <protection locked="0"/>
    </xf>
    <xf numFmtId="0" fontId="36" fillId="35" borderId="58" xfId="13" applyFont="1" applyFill="1" applyBorder="1" applyAlignment="1" applyProtection="1">
      <alignment horizontal="center" vertical="center"/>
      <protection locked="0"/>
    </xf>
    <xf numFmtId="0" fontId="36" fillId="35" borderId="58" xfId="13" applyFont="1" applyFill="1" applyBorder="1" applyAlignment="1" applyProtection="1">
      <alignment vertical="center"/>
      <protection locked="0"/>
    </xf>
    <xf numFmtId="0" fontId="36" fillId="35" borderId="59" xfId="13" applyFont="1" applyFill="1" applyBorder="1" applyAlignment="1" applyProtection="1">
      <alignment vertical="center"/>
      <protection locked="0"/>
    </xf>
    <xf numFmtId="0" fontId="44" fillId="0" borderId="52" xfId="13" applyFont="1" applyBorder="1" applyAlignment="1" applyProtection="1">
      <alignment vertical="center"/>
      <protection locked="0"/>
    </xf>
    <xf numFmtId="0" fontId="36" fillId="35" borderId="50" xfId="13" applyFont="1" applyFill="1" applyBorder="1" applyAlignment="1" applyProtection="1">
      <alignment horizontal="center" vertical="center"/>
      <protection locked="0"/>
    </xf>
    <xf numFmtId="0" fontId="36" fillId="0" borderId="54" xfId="13" applyFont="1" applyBorder="1" applyAlignment="1" applyProtection="1">
      <alignment horizontal="center" vertical="center"/>
      <protection locked="0"/>
    </xf>
    <xf numFmtId="0" fontId="36" fillId="0" borderId="55" xfId="13" applyFont="1" applyBorder="1" applyAlignment="1" applyProtection="1">
      <alignment horizontal="center" vertical="center"/>
      <protection locked="0"/>
    </xf>
    <xf numFmtId="0" fontId="36" fillId="0" borderId="58" xfId="13" applyFont="1" applyBorder="1" applyAlignment="1" applyProtection="1">
      <alignment horizontal="center" vertical="center"/>
      <protection locked="0"/>
    </xf>
    <xf numFmtId="0" fontId="36" fillId="0" borderId="58" xfId="13" applyFont="1" applyBorder="1" applyAlignment="1" applyProtection="1">
      <alignment vertical="center"/>
      <protection locked="0"/>
    </xf>
    <xf numFmtId="0" fontId="36" fillId="0" borderId="59" xfId="13" applyFont="1" applyBorder="1" applyAlignment="1" applyProtection="1">
      <alignment vertical="center"/>
      <protection locked="0"/>
    </xf>
    <xf numFmtId="0" fontId="44" fillId="0" borderId="50" xfId="13" applyFont="1" applyBorder="1" applyAlignment="1" applyProtection="1">
      <alignment vertical="center"/>
      <protection locked="0"/>
    </xf>
    <xf numFmtId="10" fontId="44" fillId="0" borderId="51" xfId="15" applyNumberFormat="1" applyFont="1" applyBorder="1" applyAlignment="1" applyProtection="1">
      <alignment vertical="center"/>
    </xf>
    <xf numFmtId="10" fontId="44" fillId="0" borderId="51" xfId="15" applyNumberFormat="1" applyFont="1" applyFill="1" applyBorder="1" applyAlignment="1" applyProtection="1">
      <alignment vertical="center"/>
    </xf>
    <xf numFmtId="10" fontId="1" fillId="0" borderId="0" xfId="13" applyNumberFormat="1"/>
    <xf numFmtId="0" fontId="44" fillId="0" borderId="60" xfId="13" applyFont="1" applyBorder="1" applyAlignment="1" applyProtection="1">
      <alignment vertical="center"/>
      <protection locked="0"/>
    </xf>
    <xf numFmtId="0" fontId="36" fillId="0" borderId="54" xfId="13" applyFont="1" applyBorder="1" applyAlignment="1" applyProtection="1">
      <alignment vertical="center"/>
      <protection locked="0"/>
    </xf>
    <xf numFmtId="0" fontId="36" fillId="0" borderId="0" xfId="13" applyFont="1" applyAlignment="1" applyProtection="1">
      <alignment vertical="center"/>
      <protection locked="0"/>
    </xf>
    <xf numFmtId="10" fontId="36" fillId="0" borderId="29" xfId="15" applyNumberFormat="1" applyFont="1" applyBorder="1" applyAlignment="1" applyProtection="1">
      <alignment horizontal="right" vertical="center"/>
    </xf>
    <xf numFmtId="0" fontId="44" fillId="35" borderId="61" xfId="13" applyFont="1" applyFill="1" applyBorder="1" applyAlignment="1" applyProtection="1">
      <alignment vertical="center"/>
      <protection locked="0"/>
    </xf>
    <xf numFmtId="0" fontId="36" fillId="35" borderId="62" xfId="13" applyFont="1" applyFill="1" applyBorder="1" applyAlignment="1" applyProtection="1">
      <alignment horizontal="center" vertical="center"/>
      <protection locked="0"/>
    </xf>
    <xf numFmtId="10" fontId="44" fillId="0" borderId="51" xfId="15" applyNumberFormat="1" applyFont="1" applyBorder="1" applyAlignment="1" applyProtection="1">
      <alignment vertical="center"/>
      <protection locked="0"/>
    </xf>
    <xf numFmtId="0" fontId="44" fillId="35" borderId="53" xfId="13" applyFont="1" applyFill="1" applyBorder="1" applyAlignment="1" applyProtection="1">
      <alignment vertical="center"/>
      <protection locked="0"/>
    </xf>
    <xf numFmtId="0" fontId="44" fillId="35" borderId="28" xfId="13" applyFont="1" applyFill="1" applyBorder="1" applyAlignment="1" applyProtection="1">
      <alignment vertical="center"/>
      <protection locked="0"/>
    </xf>
    <xf numFmtId="0" fontId="36" fillId="35" borderId="0" xfId="13" applyFont="1" applyFill="1" applyAlignment="1" applyProtection="1">
      <alignment horizontal="center" vertical="center"/>
      <protection locked="0"/>
    </xf>
    <xf numFmtId="0" fontId="44" fillId="35" borderId="0" xfId="13" applyFont="1" applyFill="1" applyAlignment="1" applyProtection="1">
      <alignment vertical="center"/>
      <protection locked="0"/>
    </xf>
    <xf numFmtId="0" fontId="44" fillId="35" borderId="29" xfId="13" applyFont="1" applyFill="1" applyBorder="1" applyAlignment="1" applyProtection="1">
      <alignment vertical="center"/>
      <protection locked="0"/>
    </xf>
    <xf numFmtId="0" fontId="44" fillId="35" borderId="30" xfId="13" applyFont="1" applyFill="1" applyBorder="1" applyAlignment="1" applyProtection="1">
      <alignment horizontal="center" vertical="center"/>
      <protection locked="0"/>
    </xf>
    <xf numFmtId="0" fontId="44" fillId="35" borderId="31" xfId="13" applyFont="1" applyFill="1" applyBorder="1" applyAlignment="1" applyProtection="1">
      <alignment horizontal="center" vertical="center"/>
      <protection locked="0"/>
    </xf>
    <xf numFmtId="0" fontId="44" fillId="35" borderId="56" xfId="13" applyFont="1" applyFill="1" applyBorder="1" applyAlignment="1" applyProtection="1">
      <alignment horizontal="center" vertical="center"/>
      <protection locked="0"/>
    </xf>
    <xf numFmtId="0" fontId="1" fillId="35" borderId="0" xfId="13" applyFill="1"/>
    <xf numFmtId="0" fontId="44" fillId="0" borderId="28" xfId="13" applyFont="1" applyBorder="1" applyAlignment="1" applyProtection="1">
      <alignment horizontal="left" vertical="center"/>
      <protection locked="0"/>
    </xf>
    <xf numFmtId="0" fontId="44" fillId="0" borderId="0" xfId="13" applyFont="1" applyAlignment="1" applyProtection="1">
      <alignment horizontal="left" vertical="center"/>
      <protection locked="0"/>
    </xf>
    <xf numFmtId="10" fontId="36" fillId="35" borderId="29" xfId="15" applyNumberFormat="1" applyFont="1" applyFill="1" applyBorder="1" applyAlignment="1" applyProtection="1">
      <alignment vertical="center"/>
    </xf>
    <xf numFmtId="0" fontId="0" fillId="0" borderId="0" xfId="13" applyFont="1"/>
    <xf numFmtId="0" fontId="36" fillId="35" borderId="28" xfId="13" applyFont="1" applyFill="1" applyBorder="1" applyAlignment="1" applyProtection="1">
      <alignment vertical="center"/>
      <protection locked="0"/>
    </xf>
    <xf numFmtId="0" fontId="44" fillId="35" borderId="0" xfId="13" applyFont="1" applyFill="1" applyAlignment="1" applyProtection="1">
      <alignment horizontal="left" vertical="center"/>
      <protection locked="0"/>
    </xf>
    <xf numFmtId="0" fontId="36" fillId="35" borderId="29" xfId="13" applyFont="1" applyFill="1" applyBorder="1" applyAlignment="1" applyProtection="1">
      <alignment vertical="center"/>
      <protection locked="0"/>
    </xf>
    <xf numFmtId="0" fontId="42" fillId="35" borderId="28" xfId="13" applyFont="1" applyFill="1" applyBorder="1" applyProtection="1">
      <protection locked="0"/>
    </xf>
    <xf numFmtId="0" fontId="42" fillId="35" borderId="0" xfId="13" applyFont="1" applyFill="1" applyProtection="1">
      <protection locked="0"/>
    </xf>
    <xf numFmtId="0" fontId="42" fillId="35" borderId="0" xfId="13" applyFont="1" applyFill="1" applyAlignment="1" applyProtection="1">
      <alignment horizontal="center"/>
      <protection locked="0"/>
    </xf>
    <xf numFmtId="0" fontId="42" fillId="35" borderId="29" xfId="13" applyFont="1" applyFill="1" applyBorder="1" applyAlignment="1" applyProtection="1">
      <alignment vertical="center"/>
      <protection locked="0"/>
    </xf>
    <xf numFmtId="0" fontId="42" fillId="35" borderId="0" xfId="13" applyFont="1" applyFill="1" applyAlignment="1" applyProtection="1">
      <alignment horizontal="center" vertical="top"/>
      <protection locked="0"/>
    </xf>
    <xf numFmtId="0" fontId="42" fillId="35" borderId="25" xfId="13" applyFont="1" applyFill="1" applyBorder="1" applyProtection="1">
      <protection locked="0"/>
    </xf>
    <xf numFmtId="0" fontId="42" fillId="35" borderId="26" xfId="13" applyFont="1" applyFill="1" applyBorder="1" applyProtection="1">
      <protection locked="0"/>
    </xf>
    <xf numFmtId="0" fontId="42" fillId="35" borderId="26" xfId="13" applyFont="1" applyFill="1" applyBorder="1" applyAlignment="1" applyProtection="1">
      <alignment horizontal="center" vertical="center" wrapText="1"/>
      <protection locked="0"/>
    </xf>
    <xf numFmtId="0" fontId="39" fillId="35" borderId="27" xfId="13" applyFont="1" applyFill="1" applyBorder="1" applyAlignment="1" applyProtection="1">
      <alignment horizontal="center" vertical="center" wrapText="1"/>
      <protection locked="0"/>
    </xf>
    <xf numFmtId="0" fontId="42" fillId="0" borderId="0" xfId="13" applyFont="1" applyProtection="1">
      <protection locked="0"/>
    </xf>
    <xf numFmtId="0" fontId="42" fillId="0" borderId="0" xfId="13" quotePrefix="1" applyFont="1" applyProtection="1">
      <protection locked="0"/>
    </xf>
    <xf numFmtId="0" fontId="46" fillId="0" borderId="63" xfId="16" applyBorder="1" applyAlignment="1">
      <alignment horizontal="left" wrapText="1"/>
    </xf>
    <xf numFmtId="0" fontId="46" fillId="0" borderId="64" xfId="16" applyBorder="1" applyAlignment="1">
      <alignment horizontal="left" wrapText="1"/>
    </xf>
    <xf numFmtId="0" fontId="46" fillId="0" borderId="65" xfId="16" applyBorder="1" applyAlignment="1">
      <alignment horizontal="left" wrapText="1"/>
    </xf>
    <xf numFmtId="0" fontId="46" fillId="0" borderId="0" xfId="16" applyAlignment="1">
      <alignment horizontal="left" vertical="top"/>
    </xf>
    <xf numFmtId="0" fontId="47" fillId="0" borderId="66" xfId="16" applyFont="1" applyBorder="1" applyAlignment="1">
      <alignment horizontal="left" vertical="top" wrapText="1" indent="18"/>
    </xf>
    <xf numFmtId="0" fontId="47" fillId="0" borderId="67" xfId="16" applyFont="1" applyBorder="1" applyAlignment="1">
      <alignment horizontal="left" vertical="top" wrapText="1" indent="18"/>
    </xf>
    <xf numFmtId="0" fontId="47" fillId="0" borderId="68" xfId="16" applyFont="1" applyBorder="1" applyAlignment="1">
      <alignment horizontal="left" vertical="top" wrapText="1"/>
    </xf>
    <xf numFmtId="0" fontId="47" fillId="0" borderId="69" xfId="16" applyFont="1" applyBorder="1" applyAlignment="1">
      <alignment horizontal="center" vertical="top" wrapText="1"/>
    </xf>
    <xf numFmtId="0" fontId="47" fillId="36" borderId="66" xfId="16" applyFont="1" applyFill="1" applyBorder="1" applyAlignment="1">
      <alignment horizontal="left" vertical="top" wrapText="1" indent="7"/>
    </xf>
    <xf numFmtId="0" fontId="47" fillId="36" borderId="67" xfId="16" applyFont="1" applyFill="1" applyBorder="1" applyAlignment="1">
      <alignment horizontal="left" vertical="top" wrapText="1" indent="7"/>
    </xf>
    <xf numFmtId="0" fontId="47" fillId="36" borderId="70" xfId="16" applyFont="1" applyFill="1" applyBorder="1" applyAlignment="1">
      <alignment horizontal="right" vertical="top" wrapText="1" indent="2"/>
    </xf>
    <xf numFmtId="0" fontId="47" fillId="36" borderId="71" xfId="16" applyFont="1" applyFill="1" applyBorder="1" applyAlignment="1">
      <alignment horizontal="right" vertical="top" wrapText="1" indent="2"/>
    </xf>
    <xf numFmtId="0" fontId="47" fillId="36" borderId="69" xfId="16" applyFont="1" applyFill="1" applyBorder="1" applyAlignment="1">
      <alignment horizontal="center" vertical="top" wrapText="1"/>
    </xf>
    <xf numFmtId="0" fontId="48" fillId="0" borderId="72" xfId="16" applyFont="1" applyBorder="1" applyAlignment="1">
      <alignment horizontal="center" vertical="top" wrapText="1"/>
    </xf>
    <xf numFmtId="0" fontId="48" fillId="0" borderId="73" xfId="16" applyFont="1" applyBorder="1" applyAlignment="1">
      <alignment horizontal="left" vertical="top" wrapText="1" indent="1"/>
    </xf>
    <xf numFmtId="0" fontId="46" fillId="0" borderId="74" xfId="16" applyBorder="1" applyAlignment="1">
      <alignment horizontal="left" vertical="center" wrapText="1"/>
    </xf>
    <xf numFmtId="10" fontId="50" fillId="0" borderId="75" xfId="16" applyNumberFormat="1" applyFont="1" applyBorder="1" applyAlignment="1">
      <alignment horizontal="center" vertical="top" shrinkToFit="1"/>
    </xf>
    <xf numFmtId="0" fontId="48" fillId="0" borderId="76" xfId="16" applyFont="1" applyBorder="1" applyAlignment="1">
      <alignment horizontal="center" vertical="top" wrapText="1"/>
    </xf>
    <xf numFmtId="0" fontId="48" fillId="0" borderId="77" xfId="16" applyFont="1" applyBorder="1" applyAlignment="1">
      <alignment horizontal="left" vertical="top" wrapText="1" indent="1"/>
    </xf>
    <xf numFmtId="0" fontId="46" fillId="0" borderId="78" xfId="16" applyBorder="1" applyAlignment="1">
      <alignment horizontal="left" vertical="center" wrapText="1"/>
    </xf>
    <xf numFmtId="10" fontId="50" fillId="0" borderId="79" xfId="16" applyNumberFormat="1" applyFont="1" applyBorder="1" applyAlignment="1">
      <alignment horizontal="left" vertical="top" indent="1" shrinkToFit="1"/>
    </xf>
    <xf numFmtId="10" fontId="50" fillId="0" borderId="79" xfId="16" applyNumberFormat="1" applyFont="1" applyBorder="1" applyAlignment="1">
      <alignment horizontal="left" vertical="top" indent="2" shrinkToFit="1"/>
    </xf>
    <xf numFmtId="0" fontId="46" fillId="0" borderId="76" xfId="16" applyBorder="1" applyAlignment="1">
      <alignment horizontal="left" wrapText="1"/>
    </xf>
    <xf numFmtId="0" fontId="46" fillId="0" borderId="0" xfId="16" applyAlignment="1">
      <alignment horizontal="left" wrapText="1"/>
    </xf>
    <xf numFmtId="0" fontId="46" fillId="0" borderId="80" xfId="16" applyBorder="1" applyAlignment="1">
      <alignment horizontal="left" wrapText="1"/>
    </xf>
    <xf numFmtId="0" fontId="48" fillId="0" borderId="0" xfId="16" applyFont="1" applyAlignment="1">
      <alignment horizontal="left" vertical="top" wrapText="1" indent="1"/>
    </xf>
    <xf numFmtId="10" fontId="50" fillId="0" borderId="79" xfId="16" applyNumberFormat="1" applyFont="1" applyBorder="1" applyAlignment="1">
      <alignment horizontal="center" vertical="top" shrinkToFit="1"/>
    </xf>
    <xf numFmtId="0" fontId="48" fillId="0" borderId="81" xfId="16" applyFont="1" applyBorder="1" applyAlignment="1">
      <alignment horizontal="center" vertical="top" wrapText="1"/>
    </xf>
    <xf numFmtId="0" fontId="48" fillId="0" borderId="63" xfId="16" applyFont="1" applyBorder="1" applyAlignment="1">
      <alignment horizontal="left" vertical="top" wrapText="1" indent="1"/>
    </xf>
    <xf numFmtId="0" fontId="46" fillId="0" borderId="82" xfId="16" applyBorder="1" applyAlignment="1">
      <alignment horizontal="left" wrapText="1"/>
    </xf>
    <xf numFmtId="10" fontId="50" fillId="0" borderId="83" xfId="16" applyNumberFormat="1" applyFont="1" applyBorder="1" applyAlignment="1">
      <alignment horizontal="center" vertical="top" shrinkToFit="1"/>
    </xf>
    <xf numFmtId="0" fontId="47" fillId="0" borderId="66" xfId="16" applyFont="1" applyBorder="1" applyAlignment="1">
      <alignment horizontal="center" vertical="top" wrapText="1"/>
    </xf>
    <xf numFmtId="0" fontId="47" fillId="0" borderId="84" xfId="16" applyFont="1" applyBorder="1" applyAlignment="1">
      <alignment horizontal="left" vertical="top" wrapText="1" indent="1"/>
    </xf>
    <xf numFmtId="0" fontId="46" fillId="0" borderId="71" xfId="16" applyBorder="1" applyAlignment="1">
      <alignment horizontal="left" wrapText="1"/>
    </xf>
    <xf numFmtId="10" fontId="51" fillId="0" borderId="69" xfId="16" applyNumberFormat="1" applyFont="1" applyBorder="1" applyAlignment="1">
      <alignment horizontal="center" vertical="top" shrinkToFit="1"/>
    </xf>
    <xf numFmtId="0" fontId="46" fillId="0" borderId="66" xfId="16" applyBorder="1" applyAlignment="1">
      <alignment horizontal="left" wrapText="1"/>
    </xf>
    <xf numFmtId="0" fontId="46" fillId="0" borderId="84" xfId="16" applyBorder="1" applyAlignment="1">
      <alignment horizontal="left" wrapText="1"/>
    </xf>
    <xf numFmtId="0" fontId="46" fillId="0" borderId="71" xfId="16" applyBorder="1" applyAlignment="1">
      <alignment horizontal="left" wrapText="1"/>
    </xf>
    <xf numFmtId="0" fontId="46" fillId="0" borderId="66" xfId="16" applyBorder="1" applyAlignment="1">
      <alignment horizontal="left" wrapText="1"/>
    </xf>
    <xf numFmtId="0" fontId="46" fillId="36" borderId="66" xfId="16" applyFill="1" applyBorder="1" applyAlignment="1">
      <alignment horizontal="left" wrapText="1"/>
    </xf>
    <xf numFmtId="0" fontId="47" fillId="36" borderId="84" xfId="16" applyFont="1" applyFill="1" applyBorder="1" applyAlignment="1">
      <alignment horizontal="left" vertical="top" wrapText="1" indent="1"/>
    </xf>
    <xf numFmtId="0" fontId="46" fillId="36" borderId="84" xfId="16" applyFill="1" applyBorder="1" applyAlignment="1">
      <alignment horizontal="left" wrapText="1"/>
    </xf>
    <xf numFmtId="0" fontId="47" fillId="36" borderId="71" xfId="16" applyFont="1" applyFill="1" applyBorder="1" applyAlignment="1">
      <alignment horizontal="center" vertical="top" wrapText="1"/>
    </xf>
    <xf numFmtId="0" fontId="48" fillId="0" borderId="85" xfId="16" applyFont="1" applyBorder="1" applyAlignment="1">
      <alignment horizontal="left" vertical="top" wrapText="1" indent="1"/>
    </xf>
    <xf numFmtId="0" fontId="46" fillId="0" borderId="86" xfId="16" applyBorder="1" applyAlignment="1">
      <alignment horizontal="left" wrapText="1"/>
    </xf>
    <xf numFmtId="0" fontId="46" fillId="0" borderId="75" xfId="16" applyBorder="1" applyAlignment="1">
      <alignment horizontal="left" wrapText="1"/>
    </xf>
    <xf numFmtId="0" fontId="46" fillId="0" borderId="79" xfId="16" applyBorder="1" applyAlignment="1">
      <alignment horizontal="left" wrapText="1"/>
    </xf>
    <xf numFmtId="0" fontId="47" fillId="0" borderId="84" xfId="16" applyFont="1" applyBorder="1" applyAlignment="1">
      <alignment horizontal="left" vertical="top" wrapText="1" indent="1"/>
    </xf>
    <xf numFmtId="0" fontId="47" fillId="0" borderId="71" xfId="16" applyFont="1" applyBorder="1" applyAlignment="1">
      <alignment horizontal="left" vertical="top" wrapText="1" indent="1"/>
    </xf>
    <xf numFmtId="10" fontId="46" fillId="0" borderId="0" xfId="16" applyNumberFormat="1" applyAlignment="1">
      <alignment horizontal="left" vertical="top"/>
    </xf>
    <xf numFmtId="0" fontId="48" fillId="0" borderId="63" xfId="16" applyFont="1" applyBorder="1" applyAlignment="1">
      <alignment horizontal="left" vertical="top" wrapText="1" indent="1"/>
    </xf>
    <xf numFmtId="0" fontId="48" fillId="0" borderId="82" xfId="16" applyFont="1" applyBorder="1" applyAlignment="1">
      <alignment horizontal="left" vertical="top" wrapText="1" indent="1"/>
    </xf>
    <xf numFmtId="0" fontId="47" fillId="36" borderId="66" xfId="16" applyFont="1" applyFill="1" applyBorder="1" applyAlignment="1">
      <alignment horizontal="left" vertical="top" wrapText="1" indent="21"/>
    </xf>
    <xf numFmtId="0" fontId="47" fillId="36" borderId="84" xfId="16" applyFont="1" applyFill="1" applyBorder="1" applyAlignment="1">
      <alignment horizontal="left" vertical="top" wrapText="1" indent="21"/>
    </xf>
    <xf numFmtId="0" fontId="47" fillId="36" borderId="71" xfId="16" applyFont="1" applyFill="1" applyBorder="1" applyAlignment="1">
      <alignment horizontal="left" vertical="top" wrapText="1" indent="21"/>
    </xf>
    <xf numFmtId="10" fontId="51" fillId="36" borderId="69" xfId="16" applyNumberFormat="1" applyFont="1" applyFill="1" applyBorder="1" applyAlignment="1">
      <alignment horizontal="center" vertical="top" shrinkToFit="1"/>
    </xf>
    <xf numFmtId="0" fontId="48" fillId="0" borderId="85" xfId="16" applyFont="1" applyBorder="1" applyAlignment="1">
      <alignment horizontal="left" vertical="top" wrapText="1"/>
    </xf>
  </cellXfs>
  <cellStyles count="17">
    <cellStyle name="Moeda 2" xfId="10" xr:uid="{32B7CA9B-A817-41AF-95B1-8E9FC7C3F650}"/>
    <cellStyle name="Normal" xfId="0" builtinId="0"/>
    <cellStyle name="Normal 12" xfId="9" xr:uid="{5F171686-2F1E-4D8B-87C2-0CC2569DF44B}"/>
    <cellStyle name="Normal 14" xfId="7" xr:uid="{D62E7E0B-92BB-49A0-83F7-38D1850B3D31}"/>
    <cellStyle name="Normal 15" xfId="5" xr:uid="{3E9A4354-D866-4086-BA33-C855B4199D42}"/>
    <cellStyle name="Normal 17 3" xfId="11" xr:uid="{EE188071-6198-4FC3-AB7F-4D22D484F44D}"/>
    <cellStyle name="Normal 2" xfId="2" xr:uid="{F30EC18B-9BD4-47C1-999D-D39ED2247C3A}"/>
    <cellStyle name="Normal 2 2" xfId="14" xr:uid="{FDD187F2-0959-43B1-BECB-7476513D1F44}"/>
    <cellStyle name="Normal 20 2" xfId="12" xr:uid="{209668A7-58DE-4314-8C9A-7F886B2566D2}"/>
    <cellStyle name="Normal 3" xfId="16" xr:uid="{70239111-4AD4-466F-A3B3-0682F3B7318F}"/>
    <cellStyle name="Normal 5" xfId="13" xr:uid="{F9C96EA0-B64E-4EF9-8918-EA3B08520687}"/>
    <cellStyle name="Normal 5 2 2" xfId="4" xr:uid="{13A1764F-D3A6-49CE-9050-FA2C023D5A4E}"/>
    <cellStyle name="Normal_Orçamento-TRE" xfId="1" xr:uid="{9E6D02A1-7CA4-42BD-B9AC-5371AF234029}"/>
    <cellStyle name="Porcentagem 2" xfId="6" xr:uid="{7158E0D0-5346-4BC9-9D17-D44BDC812FA9}"/>
    <cellStyle name="Porcentagem 2 2" xfId="8" xr:uid="{A14A572E-B306-4657-A353-F36E8BEFD8D1}"/>
    <cellStyle name="Porcentagem 2 3" xfId="15" xr:uid="{A6E588E5-A1BB-4692-818F-1FD615DF6D91}"/>
    <cellStyle name="Vírgula 2" xfId="3" xr:uid="{45626DE9-09D2-4715-A5F2-231D841AF8A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76</xdr:row>
      <xdr:rowOff>561974</xdr:rowOff>
    </xdr:from>
    <xdr:to>
      <xdr:col>3</xdr:col>
      <xdr:colOff>3325329</xdr:colOff>
      <xdr:row>78</xdr:row>
      <xdr:rowOff>47624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E1F6779-E522-4ED5-BB5F-26E37634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2752725" y="24222074"/>
          <a:ext cx="2096604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3276600</xdr:colOff>
      <xdr:row>26</xdr:row>
      <xdr:rowOff>66674</xdr:rowOff>
    </xdr:from>
    <xdr:to>
      <xdr:col>2</xdr:col>
      <xdr:colOff>565896</xdr:colOff>
      <xdr:row>31</xdr:row>
      <xdr:rowOff>66674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39806AE-1AD7-43D6-B370-3E9AF584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4800600" y="8134349"/>
          <a:ext cx="1861296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3267073</xdr:colOff>
      <xdr:row>659</xdr:row>
      <xdr:rowOff>19049</xdr:rowOff>
    </xdr:from>
    <xdr:to>
      <xdr:col>4</xdr:col>
      <xdr:colOff>492466</xdr:colOff>
      <xdr:row>661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63FCD91-F6CB-4BAD-BB80-C8872719F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4943473" y="170164124"/>
          <a:ext cx="1797393" cy="1019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489330</xdr:colOff>
      <xdr:row>0</xdr:row>
      <xdr:rowOff>0</xdr:rowOff>
    </xdr:from>
    <xdr:ext cx="0" cy="49784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8312A054-47ED-4BDA-97CD-ED357A312DF3}"/>
            </a:ext>
          </a:extLst>
        </xdr:cNvPr>
        <xdr:cNvSpPr/>
      </xdr:nvSpPr>
      <xdr:spPr>
        <a:xfrm>
          <a:off x="3499230" y="0"/>
          <a:ext cx="0" cy="497840"/>
        </a:xfrm>
        <a:custGeom>
          <a:avLst/>
          <a:gdLst/>
          <a:ahLst/>
          <a:cxnLst/>
          <a:rect l="0" t="0" r="0" b="0"/>
          <a:pathLst>
            <a:path h="497840">
              <a:moveTo>
                <a:pt x="0" y="497840"/>
              </a:moveTo>
              <a:lnTo>
                <a:pt x="0" y="0"/>
              </a:lnTo>
            </a:path>
          </a:pathLst>
        </a:custGeom>
        <a:ln w="3175">
          <a:solidFill>
            <a:srgbClr val="FDFDFD"/>
          </a:solidFill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952498</xdr:colOff>
      <xdr:row>27</xdr:row>
      <xdr:rowOff>9521</xdr:rowOff>
    </xdr:from>
    <xdr:to>
      <xdr:col>4</xdr:col>
      <xdr:colOff>2571749</xdr:colOff>
      <xdr:row>29</xdr:row>
      <xdr:rowOff>433008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C70910B-018D-438B-95C3-332E7A2A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3076573" y="5400671"/>
          <a:ext cx="1619251" cy="823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DI%20e%20encargos%20sociais%20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rb-db-01a\diretoria%20projetos\BS2G%20CONSULTORIA\ETA%20S&#195;O%20BRAS%20C-D%20-%20JNETO\CD%20LICITA&#199;&#195;O\OR&#199;A%20ETA%20SAO%20BRAS%20RV%20JNETO%203%20(SAMPAIO)%20FI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SANPA\CONTRATOS%20CEF\PAC%20I\PAC%20I%20-%20LOTE%20I\CT-228%20511-91%20-%20SIDERAL\2014\2013\Or&#231;amento%20Final-fernanda\Documents%20and%20Settings\4870350\Desktop\Pareto\Atrab\tecsan\MC-Calc\MC-E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SANPA\CONTRATOS%20CEF\PAC%20I\PAC%20I%20-%20LOTE%20I\CT-228%20511-91%20-%20SIDERAL\2014\2013\Or&#231;amento%20Final-fernanda\Documents%20and%20Settings\4870350\Desktop\Pareto\BS2G%20CONSULTORIA\ETA%20S&#195;O%20BRAS%20C-D%20-%20JNETO\CD%20LIC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2%25%20-%20Nossa%20Senhora%20Aparecida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p-11207\c\Sergio\Amazonas\Dom%20eliseu\Bm%208-abr-dom%20elis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arcusVin&#237;cius/Desktop/2017/05.Paulo%20Jadao/07.Tomada%20de%20Pre&#231;o%2002/Finalizadas/01.Proposta%20Aceita/R01.%20TP02%20-%20Reforma%20(-1,67%25)-Cronogram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SCO%20E\AMBIENTAL%20ENGENHARIA\COSANPA\GLEBA%20I,%20II%20e%20III\AGUA\LICITA&#199;&#195;O%20II%20-%20TOMADA%20DE%20PRE&#199;OS\OR&#199;AMENTO\OR&#199;AMENTO%20LICITA&#199;&#195;O%20GLEBA%20I,%20II%20e%20III%20-%20TOMAD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SANPA\CONTRATOS%20CEF\PAC%20I\PAC%20I%20-%20LOTE%20I\CT-228%20511-91%20-%20SIDERAL\2014\2013\Or&#231;amento%20Final-fernanda\Documents%20and%20Settings\4870350\Desktop\Pareto\DISCO%20E\AMBIENTAL%20ENGENHARIA\COSANPA\GLEBA%20I,%20II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van/Documents/01%20-%20Carmona/01%20-%20Obras/03%20-%20Santarem/04%20-%20Licita&#231;&#227;o/Licita&#231;&#227;o%20Santar&#233;m%20-%20&#193;guas%20-%20R2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van/OneDrive/01%20-%20Carmona/02%20-%20Licita&#231;&#245;es/02%20-%20Bolonha/01%20-%20Planilha%20Licita&#231;&#227;o/Licita&#231;&#227;o%20Bolonha%20-%20Macro%20R02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nilton\c\Documents%20and%20Settings\DELTA\Meus%20documentos\Obra-1072%20Ananindeua-PA\C.C.%201072%20-%20Ananindeua%20-%20PA\Financeiro\Rela&#231;&#227;o%20de%20Notas%20Fiscais\5NF%201072%20MAIO%20%2008\C&#243;pia%20de%20NF.%201072%20-%2007-05-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I - Certo"/>
      <sheetName val="Leis Sociais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PROJETISTA"/>
      <sheetName val="CRONO FISI FINAN ETA S BRAZ"/>
      <sheetName val="Q.C.I."/>
      <sheetName val="RESUMO"/>
      <sheetName val="CANTEIRO OB(1.0)"/>
      <sheetName val="GALERIA TUB(2.0)"/>
      <sheetName val="CANAL A DECANT (3.0)"/>
      <sheetName val="TB A LAV ASCENCIONAL(4.0)"/>
      <sheetName val="E ELEV LAV SUPERF(05)"/>
      <sheetName val="BARR A LAV SUP(6)"/>
      <sheetName val="Plan1"/>
      <sheetName val="FILTROS(7)"/>
      <sheetName val="CASA QUIM(8)"/>
      <sheetName val="INST ELÉT(9)"/>
      <sheetName val="REFORMA PRÉDIO ETA"/>
      <sheetName val="DECANTADORES MELHO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PROJETISTA"/>
      <sheetName val="CRONO FISI FINAN ETA S BRAZ"/>
      <sheetName val="Q.C.I."/>
      <sheetName val="RESUMO"/>
      <sheetName val="CANTEIRO OB(1.0)"/>
      <sheetName val="GALERIA TUB(2.0)"/>
      <sheetName val="CANAL A DECANT (3.0)"/>
      <sheetName val="TB A LAV ASCENCIONAL(4.0)"/>
      <sheetName val="E ELEV LAV SUPERF(05)"/>
      <sheetName val="BARR A LAV SUP(6)"/>
      <sheetName val="Plan1"/>
      <sheetName val="FILTROS(7)"/>
      <sheetName val="CASA QUIM(8)"/>
      <sheetName val="INST ELÉT(9)"/>
      <sheetName val="REFORMA PRÉDIO ETA"/>
      <sheetName val="DECANTADORES MELHO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 Sintético"/>
      <sheetName val="Cronograma"/>
      <sheetName val="CPUs"/>
      <sheetName val="BDI - Certo"/>
      <sheetName val="Leis Sociai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-Bm 8"/>
      <sheetName val="Bm 8"/>
      <sheetName val="Rede 8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ETA-Mat"/>
      <sheetName val="INCCTOT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ético"/>
      <sheetName val="Cronograma"/>
      <sheetName val="Orçamento Analítico"/>
      <sheetName val="Composição dos Encargos"/>
      <sheetName val="BDI - Certo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 FISI FINAN GLEBA"/>
      <sheetName val="CRONOGRAMA DE DESEMBOLSO"/>
      <sheetName val="RESUMO"/>
      <sheetName val="ORÇAMENTO GLEBA"/>
      <sheetName val="MEMÓRIA ORÇAMENTO"/>
      <sheetName val="COMPOSIÇÕES PREÇO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 FISI FINAN GLEBA"/>
      <sheetName val="CRONOGRAMA DE DESEMBOLSO"/>
      <sheetName val="RESUMO"/>
      <sheetName val="ORÇAMENTO GLEBA"/>
      <sheetName val="MEMÓRIA ORÇAMENTO"/>
      <sheetName val="COMPOSIÇÕES PREÇ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Modelo"/>
      <sheetName val="Analitica"/>
      <sheetName val="INSUMOS"/>
      <sheetName val="DB"/>
      <sheetName val="BASE"/>
      <sheetName val="SINAPI-TODOS"/>
      <sheetName val="ERROS"/>
      <sheetName val="CEF I"/>
      <sheetName val="Analitica  CEF I"/>
      <sheetName val="CEF II"/>
      <sheetName val="Analitica CEF II"/>
      <sheetName val="CEF II - DI"/>
      <sheetName val="Analitica CEF II - DI"/>
      <sheetName val="PAC I"/>
      <sheetName val="Analitica  PAC I"/>
      <sheetName val="PAC II"/>
      <sheetName val="Analitica PAC II"/>
      <sheetName val="UNIFICADA V2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0.26919999999999999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ca"/>
      <sheetName val="Modelo"/>
      <sheetName val="INSUMOS"/>
      <sheetName val="0 - BDI"/>
      <sheetName val="0 - ENCARGOS SOCIAIS (h)"/>
      <sheetName val="0 - ENCARGOS SOCIAIS (m)"/>
      <sheetName val="0 - Resumo GERAL"/>
      <sheetName val="0 - Sintetica GERAL"/>
      <sheetName val="0 - IMPACTO"/>
      <sheetName val="1 - Resumo EAT"/>
      <sheetName val="1 - Sintetica EAT"/>
      <sheetName val="1 - Analitica EAT"/>
      <sheetName val="1 - Cronograma EAT"/>
      <sheetName val="2 - Resumo ETA"/>
      <sheetName val="2 - Sintetica ETA"/>
      <sheetName val="2 - Analitica ETA"/>
      <sheetName val="2 - Cronograma ETA"/>
      <sheetName val="3 - Resumo SE-69V"/>
      <sheetName val="3 - Sintetica SE-69V"/>
      <sheetName val="3 - Analitica SE-69V"/>
      <sheetName val="3 - Cronograma SE-69V"/>
      <sheetName val="4 - Resumo UTR"/>
      <sheetName val="4 - Sintetica UTR"/>
      <sheetName val="4 - Analitica UTR"/>
      <sheetName val="4 - Cronograma UTR"/>
      <sheetName val="DB"/>
      <sheetName val="SINAPI 02.16"/>
      <sheetName val="BAS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4">
          <cell r="B4">
            <v>0.26919999999999999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 versão 2a"/>
      <sheetName val="Cad.Fornecedores"/>
      <sheetName val="Relação Modalidade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1225E-EA10-4EEC-96A8-E784C47CA81B}">
  <sheetPr>
    <pageSetUpPr fitToPage="1"/>
  </sheetPr>
  <dimension ref="A1:J81"/>
  <sheetViews>
    <sheetView tabSelected="1" showOutlineSymbols="0" topLeftCell="A70" zoomScaleNormal="100" workbookViewId="0">
      <selection activeCell="A78" sqref="A78:J78"/>
    </sheetView>
  </sheetViews>
  <sheetFormatPr defaultRowHeight="14.25"/>
  <cols>
    <col min="1" max="2" width="10" bestFit="1" customWidth="1"/>
    <col min="3" max="3" width="13.25" hidden="1" customWidth="1"/>
    <col min="4" max="4" width="60" bestFit="1" customWidth="1"/>
    <col min="5" max="5" width="8" bestFit="1" customWidth="1"/>
    <col min="6" max="10" width="13" bestFit="1" customWidth="1"/>
  </cols>
  <sheetData>
    <row r="1" spans="1:10" ht="15.75">
      <c r="A1" s="88" t="s">
        <v>557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16.5" thickBot="1">
      <c r="A2" s="91" t="s">
        <v>562</v>
      </c>
      <c r="B2" s="92"/>
      <c r="C2" s="92"/>
      <c r="D2" s="92"/>
      <c r="E2" s="92"/>
      <c r="F2" s="92"/>
      <c r="G2" s="92"/>
      <c r="H2" s="92"/>
      <c r="I2" s="92"/>
      <c r="J2" s="93"/>
    </row>
    <row r="3" spans="1:10">
      <c r="A3" s="99" t="s">
        <v>558</v>
      </c>
      <c r="B3" s="100"/>
      <c r="C3" s="51"/>
      <c r="D3" s="94" t="s">
        <v>559</v>
      </c>
      <c r="E3" s="95"/>
      <c r="F3" s="95"/>
      <c r="G3" s="95"/>
      <c r="H3" s="95"/>
      <c r="I3" s="95"/>
      <c r="J3" s="96"/>
    </row>
    <row r="4" spans="1:10" ht="15" customHeight="1">
      <c r="A4" s="86" t="s">
        <v>1</v>
      </c>
      <c r="B4" s="87"/>
      <c r="C4" s="49"/>
      <c r="D4" s="78">
        <v>0.2525</v>
      </c>
      <c r="E4" s="97"/>
      <c r="F4" s="97"/>
      <c r="G4" s="97"/>
      <c r="H4" s="97"/>
      <c r="I4" s="97"/>
      <c r="J4" s="98"/>
    </row>
    <row r="5" spans="1:10" ht="15" customHeight="1">
      <c r="A5" s="74" t="s">
        <v>563</v>
      </c>
      <c r="B5" s="75"/>
      <c r="C5" s="49"/>
      <c r="D5" s="78">
        <v>0.47939999999999999</v>
      </c>
      <c r="E5" s="79"/>
      <c r="F5" s="79"/>
      <c r="G5" s="79"/>
      <c r="H5" s="79"/>
      <c r="I5" s="79"/>
      <c r="J5" s="80"/>
    </row>
    <row r="6" spans="1:10" ht="15" customHeight="1" thickBot="1">
      <c r="A6" s="76" t="s">
        <v>564</v>
      </c>
      <c r="B6" s="77"/>
      <c r="C6" s="50"/>
      <c r="D6" s="81">
        <v>0.87480000000000002</v>
      </c>
      <c r="E6" s="82"/>
      <c r="F6" s="82"/>
      <c r="G6" s="82"/>
      <c r="H6" s="82"/>
      <c r="I6" s="82"/>
      <c r="J6" s="83"/>
    </row>
    <row r="7" spans="1:10" ht="15">
      <c r="A7" s="103" t="s">
        <v>556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ht="30" customHeight="1">
      <c r="A8" s="33" t="s">
        <v>535</v>
      </c>
      <c r="B8" s="32" t="s">
        <v>4</v>
      </c>
      <c r="C8" s="33" t="s">
        <v>5</v>
      </c>
      <c r="D8" s="33" t="s">
        <v>6</v>
      </c>
      <c r="E8" s="47" t="s">
        <v>8</v>
      </c>
      <c r="F8" s="32" t="s">
        <v>9</v>
      </c>
      <c r="G8" s="32" t="s">
        <v>10</v>
      </c>
      <c r="H8" s="32" t="s">
        <v>555</v>
      </c>
      <c r="I8" s="32" t="s">
        <v>11</v>
      </c>
      <c r="J8" s="32" t="s">
        <v>554</v>
      </c>
    </row>
    <row r="9" spans="1:10" ht="24" customHeight="1">
      <c r="A9" s="31" t="s">
        <v>530</v>
      </c>
      <c r="B9" s="31"/>
      <c r="C9" s="31"/>
      <c r="D9" s="31" t="s">
        <v>529</v>
      </c>
      <c r="E9" s="31"/>
      <c r="F9" s="30"/>
      <c r="G9" s="31"/>
      <c r="H9" s="31"/>
      <c r="I9" s="41">
        <v>2778.43</v>
      </c>
      <c r="J9" s="40">
        <v>4.0667814986273441E-2</v>
      </c>
    </row>
    <row r="10" spans="1:10" ht="24" customHeight="1">
      <c r="A10" s="39" t="s">
        <v>3</v>
      </c>
      <c r="B10" s="37" t="s">
        <v>13</v>
      </c>
      <c r="C10" s="39" t="s">
        <v>14</v>
      </c>
      <c r="D10" s="39" t="s">
        <v>15</v>
      </c>
      <c r="E10" s="38" t="s">
        <v>17</v>
      </c>
      <c r="F10" s="37">
        <v>4.5</v>
      </c>
      <c r="G10" s="36">
        <v>492.96</v>
      </c>
      <c r="H10" s="36">
        <v>617.42999999999995</v>
      </c>
      <c r="I10" s="36">
        <v>2778.43</v>
      </c>
      <c r="J10" s="35">
        <v>4.0667814986273441E-2</v>
      </c>
    </row>
    <row r="11" spans="1:10" ht="24" customHeight="1">
      <c r="A11" s="31" t="s">
        <v>527</v>
      </c>
      <c r="B11" s="31"/>
      <c r="C11" s="31"/>
      <c r="D11" s="31" t="s">
        <v>526</v>
      </c>
      <c r="E11" s="31"/>
      <c r="F11" s="30"/>
      <c r="G11" s="31"/>
      <c r="H11" s="31"/>
      <c r="I11" s="41">
        <v>7318.49</v>
      </c>
      <c r="J11" s="40">
        <v>0.10712056711844183</v>
      </c>
    </row>
    <row r="12" spans="1:10" ht="24" customHeight="1">
      <c r="A12" s="39" t="s">
        <v>49</v>
      </c>
      <c r="B12" s="37" t="s">
        <v>50</v>
      </c>
      <c r="C12" s="39" t="s">
        <v>14</v>
      </c>
      <c r="D12" s="39" t="s">
        <v>51</v>
      </c>
      <c r="E12" s="38" t="s">
        <v>17</v>
      </c>
      <c r="F12" s="37">
        <v>127.56</v>
      </c>
      <c r="G12" s="36">
        <v>7.6</v>
      </c>
      <c r="H12" s="36">
        <v>9.51</v>
      </c>
      <c r="I12" s="36">
        <v>1213.0899999999999</v>
      </c>
      <c r="J12" s="35">
        <v>1.7755969983659279E-2</v>
      </c>
    </row>
    <row r="13" spans="1:10" ht="24" customHeight="1">
      <c r="A13" s="39" t="s">
        <v>54</v>
      </c>
      <c r="B13" s="37" t="s">
        <v>55</v>
      </c>
      <c r="C13" s="39" t="s">
        <v>14</v>
      </c>
      <c r="D13" s="39" t="s">
        <v>56</v>
      </c>
      <c r="E13" s="38" t="s">
        <v>57</v>
      </c>
      <c r="F13" s="37">
        <v>6.38</v>
      </c>
      <c r="G13" s="36">
        <v>249.44</v>
      </c>
      <c r="H13" s="36">
        <v>312.42</v>
      </c>
      <c r="I13" s="36">
        <v>1993.23</v>
      </c>
      <c r="J13" s="35">
        <v>2.9174860934085011E-2</v>
      </c>
    </row>
    <row r="14" spans="1:10" ht="24" customHeight="1">
      <c r="A14" s="39" t="s">
        <v>58</v>
      </c>
      <c r="B14" s="37" t="s">
        <v>59</v>
      </c>
      <c r="C14" s="39" t="s">
        <v>14</v>
      </c>
      <c r="D14" s="39" t="s">
        <v>60</v>
      </c>
      <c r="E14" s="38" t="s">
        <v>17</v>
      </c>
      <c r="F14" s="37">
        <v>268.66000000000003</v>
      </c>
      <c r="G14" s="36">
        <v>5.75</v>
      </c>
      <c r="H14" s="36">
        <v>7.2</v>
      </c>
      <c r="I14" s="36">
        <v>1934.35</v>
      </c>
      <c r="J14" s="35">
        <v>2.8313035749937206E-2</v>
      </c>
    </row>
    <row r="15" spans="1:10" ht="24" customHeight="1">
      <c r="A15" s="39" t="s">
        <v>61</v>
      </c>
      <c r="B15" s="37" t="s">
        <v>62</v>
      </c>
      <c r="C15" s="39" t="s">
        <v>14</v>
      </c>
      <c r="D15" s="39" t="s">
        <v>63</v>
      </c>
      <c r="E15" s="38" t="s">
        <v>17</v>
      </c>
      <c r="F15" s="37">
        <v>1.68</v>
      </c>
      <c r="G15" s="36">
        <v>10.93</v>
      </c>
      <c r="H15" s="36">
        <v>13.68</v>
      </c>
      <c r="I15" s="36">
        <v>22.98</v>
      </c>
      <c r="J15" s="35">
        <v>3.3635772302507668E-4</v>
      </c>
    </row>
    <row r="16" spans="1:10" ht="24" customHeight="1">
      <c r="A16" s="39" t="s">
        <v>64</v>
      </c>
      <c r="B16" s="37" t="s">
        <v>65</v>
      </c>
      <c r="C16" s="39" t="s">
        <v>14</v>
      </c>
      <c r="D16" s="39" t="s">
        <v>66</v>
      </c>
      <c r="E16" s="38" t="s">
        <v>17</v>
      </c>
      <c r="F16" s="37">
        <v>66</v>
      </c>
      <c r="G16" s="36">
        <v>6.7</v>
      </c>
      <c r="H16" s="36">
        <v>8.39</v>
      </c>
      <c r="I16" s="36">
        <v>553.74</v>
      </c>
      <c r="J16" s="35">
        <v>8.1050794407269769E-3</v>
      </c>
    </row>
    <row r="17" spans="1:10" ht="24" customHeight="1">
      <c r="A17" s="39" t="s">
        <v>67</v>
      </c>
      <c r="B17" s="37" t="s">
        <v>68</v>
      </c>
      <c r="C17" s="39" t="s">
        <v>14</v>
      </c>
      <c r="D17" s="39" t="s">
        <v>69</v>
      </c>
      <c r="E17" s="38" t="s">
        <v>17</v>
      </c>
      <c r="F17" s="37">
        <v>135</v>
      </c>
      <c r="G17" s="36">
        <v>9.4700000000000006</v>
      </c>
      <c r="H17" s="36">
        <v>11.86</v>
      </c>
      <c r="I17" s="36">
        <v>1601.1</v>
      </c>
      <c r="J17" s="35">
        <v>2.343526328700828E-2</v>
      </c>
    </row>
    <row r="18" spans="1:10" ht="24" customHeight="1">
      <c r="A18" s="31" t="s">
        <v>524</v>
      </c>
      <c r="B18" s="31"/>
      <c r="C18" s="31"/>
      <c r="D18" s="31" t="s">
        <v>523</v>
      </c>
      <c r="E18" s="31"/>
      <c r="F18" s="30"/>
      <c r="G18" s="31"/>
      <c r="H18" s="31"/>
      <c r="I18" s="41">
        <v>11556.13</v>
      </c>
      <c r="J18" s="40">
        <v>0.16914680477727498</v>
      </c>
    </row>
    <row r="19" spans="1:10" ht="24" customHeight="1">
      <c r="A19" s="39" t="s">
        <v>72</v>
      </c>
      <c r="B19" s="37" t="s">
        <v>73</v>
      </c>
      <c r="C19" s="39" t="s">
        <v>14</v>
      </c>
      <c r="D19" s="39" t="s">
        <v>74</v>
      </c>
      <c r="E19" s="38" t="s">
        <v>17</v>
      </c>
      <c r="F19" s="37">
        <v>66</v>
      </c>
      <c r="G19" s="36">
        <v>91.54</v>
      </c>
      <c r="H19" s="36">
        <v>114.65</v>
      </c>
      <c r="I19" s="36">
        <v>7566.9</v>
      </c>
      <c r="J19" s="35">
        <v>0.1107565384838317</v>
      </c>
    </row>
    <row r="20" spans="1:10" ht="36" customHeight="1">
      <c r="A20" s="39" t="s">
        <v>86</v>
      </c>
      <c r="B20" s="37" t="s">
        <v>87</v>
      </c>
      <c r="C20" s="39" t="s">
        <v>88</v>
      </c>
      <c r="D20" s="39" t="s">
        <v>89</v>
      </c>
      <c r="E20" s="38" t="s">
        <v>17</v>
      </c>
      <c r="F20" s="37">
        <v>44.35</v>
      </c>
      <c r="G20" s="36">
        <v>43.38</v>
      </c>
      <c r="H20" s="36">
        <v>54.33</v>
      </c>
      <c r="I20" s="36">
        <v>2409.5300000000002</v>
      </c>
      <c r="J20" s="35">
        <v>3.5268234306380021E-2</v>
      </c>
    </row>
    <row r="21" spans="1:10" ht="36" customHeight="1">
      <c r="A21" s="39" t="s">
        <v>104</v>
      </c>
      <c r="B21" s="37" t="s">
        <v>105</v>
      </c>
      <c r="C21" s="39" t="s">
        <v>88</v>
      </c>
      <c r="D21" s="39" t="s">
        <v>106</v>
      </c>
      <c r="E21" s="38" t="s">
        <v>17</v>
      </c>
      <c r="F21" s="37">
        <v>118.33</v>
      </c>
      <c r="G21" s="36">
        <v>10.66</v>
      </c>
      <c r="H21" s="36">
        <v>13.35</v>
      </c>
      <c r="I21" s="36">
        <v>1579.7</v>
      </c>
      <c r="J21" s="35">
        <v>2.3122031987063255E-2</v>
      </c>
    </row>
    <row r="22" spans="1:10" ht="24" customHeight="1">
      <c r="A22" s="31" t="s">
        <v>521</v>
      </c>
      <c r="B22" s="31"/>
      <c r="C22" s="31"/>
      <c r="D22" s="31" t="s">
        <v>520</v>
      </c>
      <c r="E22" s="31"/>
      <c r="F22" s="30"/>
      <c r="G22" s="31"/>
      <c r="H22" s="31"/>
      <c r="I22" s="41">
        <v>1563.35</v>
      </c>
      <c r="J22" s="40">
        <v>2.2882717419114604E-2</v>
      </c>
    </row>
    <row r="23" spans="1:10" ht="24" customHeight="1">
      <c r="A23" s="39" t="s">
        <v>109</v>
      </c>
      <c r="B23" s="37" t="s">
        <v>110</v>
      </c>
      <c r="C23" s="39" t="s">
        <v>14</v>
      </c>
      <c r="D23" s="39" t="s">
        <v>111</v>
      </c>
      <c r="E23" s="38" t="s">
        <v>17</v>
      </c>
      <c r="F23" s="37">
        <v>162.68</v>
      </c>
      <c r="G23" s="36">
        <v>7.68</v>
      </c>
      <c r="H23" s="36">
        <v>9.61</v>
      </c>
      <c r="I23" s="36">
        <v>1563.35</v>
      </c>
      <c r="J23" s="35">
        <v>2.2882717419114604E-2</v>
      </c>
    </row>
    <row r="24" spans="1:10" ht="24" customHeight="1">
      <c r="A24" s="31" t="s">
        <v>518</v>
      </c>
      <c r="B24" s="31"/>
      <c r="C24" s="31"/>
      <c r="D24" s="31" t="s">
        <v>517</v>
      </c>
      <c r="E24" s="31"/>
      <c r="F24" s="30"/>
      <c r="G24" s="31"/>
      <c r="H24" s="31"/>
      <c r="I24" s="41">
        <v>2807.38</v>
      </c>
      <c r="J24" s="40">
        <v>4.1091555459797202E-2</v>
      </c>
    </row>
    <row r="25" spans="1:10" ht="60" customHeight="1">
      <c r="A25" s="39" t="s">
        <v>115</v>
      </c>
      <c r="B25" s="37" t="s">
        <v>116</v>
      </c>
      <c r="C25" s="39" t="s">
        <v>88</v>
      </c>
      <c r="D25" s="39" t="s">
        <v>117</v>
      </c>
      <c r="E25" s="38" t="s">
        <v>79</v>
      </c>
      <c r="F25" s="37">
        <v>2.52</v>
      </c>
      <c r="G25" s="36">
        <v>630.15</v>
      </c>
      <c r="H25" s="36">
        <v>789.26</v>
      </c>
      <c r="I25" s="36">
        <v>1988.93</v>
      </c>
      <c r="J25" s="35">
        <v>2.9111921934563346E-2</v>
      </c>
    </row>
    <row r="26" spans="1:10" ht="36" customHeight="1">
      <c r="A26" s="39" t="s">
        <v>126</v>
      </c>
      <c r="B26" s="37" t="s">
        <v>127</v>
      </c>
      <c r="C26" s="39" t="s">
        <v>88</v>
      </c>
      <c r="D26" s="39" t="s">
        <v>128</v>
      </c>
      <c r="E26" s="38" t="s">
        <v>121</v>
      </c>
      <c r="F26" s="37">
        <v>29.6</v>
      </c>
      <c r="G26" s="36">
        <v>12.12</v>
      </c>
      <c r="H26" s="36">
        <v>15.18</v>
      </c>
      <c r="I26" s="36">
        <v>449.32</v>
      </c>
      <c r="J26" s="35">
        <v>6.5766863407148582E-3</v>
      </c>
    </row>
    <row r="27" spans="1:10" ht="24" customHeight="1">
      <c r="A27" s="39" t="s">
        <v>135</v>
      </c>
      <c r="B27" s="37" t="s">
        <v>136</v>
      </c>
      <c r="C27" s="39" t="s">
        <v>14</v>
      </c>
      <c r="D27" s="39" t="s">
        <v>137</v>
      </c>
      <c r="E27" s="38" t="s">
        <v>17</v>
      </c>
      <c r="F27" s="37">
        <v>1.4</v>
      </c>
      <c r="G27" s="36">
        <v>210.52</v>
      </c>
      <c r="H27" s="36">
        <v>263.67</v>
      </c>
      <c r="I27" s="36">
        <v>369.13</v>
      </c>
      <c r="J27" s="35">
        <v>5.4029471845189964E-3</v>
      </c>
    </row>
    <row r="28" spans="1:10" ht="24" customHeight="1">
      <c r="A28" s="31" t="s">
        <v>514</v>
      </c>
      <c r="B28" s="31"/>
      <c r="C28" s="31"/>
      <c r="D28" s="31" t="s">
        <v>513</v>
      </c>
      <c r="E28" s="31"/>
      <c r="F28" s="30"/>
      <c r="G28" s="31"/>
      <c r="H28" s="31"/>
      <c r="I28" s="41">
        <v>845.07</v>
      </c>
      <c r="J28" s="40">
        <v>1.2369269843202852E-2</v>
      </c>
    </row>
    <row r="29" spans="1:10" ht="36" customHeight="1">
      <c r="A29" s="39" t="s">
        <v>143</v>
      </c>
      <c r="B29" s="37" t="s">
        <v>144</v>
      </c>
      <c r="C29" s="39" t="s">
        <v>88</v>
      </c>
      <c r="D29" s="39" t="s">
        <v>145</v>
      </c>
      <c r="E29" s="38" t="s">
        <v>79</v>
      </c>
      <c r="F29" s="37">
        <v>3</v>
      </c>
      <c r="G29" s="36">
        <v>141.36000000000001</v>
      </c>
      <c r="H29" s="36">
        <v>177.05</v>
      </c>
      <c r="I29" s="36">
        <v>531.15</v>
      </c>
      <c r="J29" s="35">
        <v>7.7744301385887496E-3</v>
      </c>
    </row>
    <row r="30" spans="1:10" ht="36" customHeight="1">
      <c r="A30" s="39" t="s">
        <v>149</v>
      </c>
      <c r="B30" s="37" t="s">
        <v>150</v>
      </c>
      <c r="C30" s="39" t="s">
        <v>88</v>
      </c>
      <c r="D30" s="39" t="s">
        <v>151</v>
      </c>
      <c r="E30" s="38" t="s">
        <v>79</v>
      </c>
      <c r="F30" s="37">
        <v>2</v>
      </c>
      <c r="G30" s="36">
        <v>125.32</v>
      </c>
      <c r="H30" s="36">
        <v>156.96</v>
      </c>
      <c r="I30" s="36">
        <v>313.92</v>
      </c>
      <c r="J30" s="35">
        <v>4.5948397046141022E-3</v>
      </c>
    </row>
    <row r="31" spans="1:10" ht="24" customHeight="1">
      <c r="A31" s="31" t="s">
        <v>511</v>
      </c>
      <c r="B31" s="31"/>
      <c r="C31" s="31"/>
      <c r="D31" s="31" t="s">
        <v>510</v>
      </c>
      <c r="E31" s="31"/>
      <c r="F31" s="30"/>
      <c r="G31" s="31"/>
      <c r="H31" s="31"/>
      <c r="I31" s="41">
        <v>16393.34</v>
      </c>
      <c r="J31" s="40">
        <v>0.23994893451592297</v>
      </c>
    </row>
    <row r="32" spans="1:10" ht="24" customHeight="1">
      <c r="A32" s="31" t="s">
        <v>553</v>
      </c>
      <c r="B32" s="31"/>
      <c r="C32" s="31"/>
      <c r="D32" s="31" t="s">
        <v>552</v>
      </c>
      <c r="E32" s="31"/>
      <c r="F32" s="30"/>
      <c r="G32" s="31"/>
      <c r="H32" s="31"/>
      <c r="I32" s="41">
        <v>247.85</v>
      </c>
      <c r="J32" s="40">
        <v>3.6277746584754242E-3</v>
      </c>
    </row>
    <row r="33" spans="1:10" ht="24" customHeight="1">
      <c r="A33" s="39" t="s">
        <v>154</v>
      </c>
      <c r="B33" s="37" t="s">
        <v>155</v>
      </c>
      <c r="C33" s="39" t="s">
        <v>14</v>
      </c>
      <c r="D33" s="39" t="s">
        <v>156</v>
      </c>
      <c r="E33" s="38" t="s">
        <v>17</v>
      </c>
      <c r="F33" s="37">
        <v>3.96</v>
      </c>
      <c r="G33" s="36">
        <v>49.98</v>
      </c>
      <c r="H33" s="36">
        <v>62.59</v>
      </c>
      <c r="I33" s="36">
        <v>247.85</v>
      </c>
      <c r="J33" s="35">
        <v>3.6277746584754242E-3</v>
      </c>
    </row>
    <row r="34" spans="1:10" ht="24" customHeight="1">
      <c r="A34" s="31" t="s">
        <v>551</v>
      </c>
      <c r="B34" s="31"/>
      <c r="C34" s="31"/>
      <c r="D34" s="31" t="s">
        <v>550</v>
      </c>
      <c r="E34" s="31"/>
      <c r="F34" s="30"/>
      <c r="G34" s="31"/>
      <c r="H34" s="31"/>
      <c r="I34" s="41">
        <v>16145.49</v>
      </c>
      <c r="J34" s="40">
        <v>0.23632115985744756</v>
      </c>
    </row>
    <row r="35" spans="1:10" ht="24" customHeight="1">
      <c r="A35" s="39" t="s">
        <v>161</v>
      </c>
      <c r="B35" s="37" t="s">
        <v>162</v>
      </c>
      <c r="C35" s="39" t="s">
        <v>14</v>
      </c>
      <c r="D35" s="39" t="s">
        <v>163</v>
      </c>
      <c r="E35" s="38" t="s">
        <v>17</v>
      </c>
      <c r="F35" s="37">
        <v>127.56</v>
      </c>
      <c r="G35" s="36">
        <v>91</v>
      </c>
      <c r="H35" s="36">
        <v>113.97</v>
      </c>
      <c r="I35" s="36">
        <v>14538.01</v>
      </c>
      <c r="J35" s="35">
        <v>0.21279251265952109</v>
      </c>
    </row>
    <row r="36" spans="1:10" ht="24" customHeight="1">
      <c r="A36" s="39" t="s">
        <v>170</v>
      </c>
      <c r="B36" s="37" t="s">
        <v>171</v>
      </c>
      <c r="C36" s="39" t="s">
        <v>14</v>
      </c>
      <c r="D36" s="39" t="s">
        <v>172</v>
      </c>
      <c r="E36" s="38" t="s">
        <v>17</v>
      </c>
      <c r="F36" s="37">
        <v>6.38</v>
      </c>
      <c r="G36" s="36">
        <v>63.03</v>
      </c>
      <c r="H36" s="36">
        <v>78.94</v>
      </c>
      <c r="I36" s="36">
        <v>503.63</v>
      </c>
      <c r="J36" s="35">
        <v>7.3716205416501021E-3</v>
      </c>
    </row>
    <row r="37" spans="1:10" ht="24" customHeight="1">
      <c r="A37" s="39" t="s">
        <v>180</v>
      </c>
      <c r="B37" s="37" t="s">
        <v>181</v>
      </c>
      <c r="C37" s="39" t="s">
        <v>14</v>
      </c>
      <c r="D37" s="39" t="s">
        <v>182</v>
      </c>
      <c r="E37" s="38" t="s">
        <v>121</v>
      </c>
      <c r="F37" s="37">
        <v>51.01</v>
      </c>
      <c r="G37" s="36">
        <v>17.28</v>
      </c>
      <c r="H37" s="36">
        <v>21.64</v>
      </c>
      <c r="I37" s="36">
        <v>1103.8499999999999</v>
      </c>
      <c r="J37" s="35">
        <v>1.6157026656276365E-2</v>
      </c>
    </row>
    <row r="38" spans="1:10" ht="24" customHeight="1">
      <c r="A38" s="31" t="s">
        <v>507</v>
      </c>
      <c r="B38" s="31"/>
      <c r="C38" s="31"/>
      <c r="D38" s="31" t="s">
        <v>506</v>
      </c>
      <c r="E38" s="31"/>
      <c r="F38" s="30"/>
      <c r="G38" s="31"/>
      <c r="H38" s="31"/>
      <c r="I38" s="41">
        <v>7043.89</v>
      </c>
      <c r="J38" s="40">
        <v>0.10310125333503513</v>
      </c>
    </row>
    <row r="39" spans="1:10" ht="24" customHeight="1">
      <c r="A39" s="39" t="s">
        <v>184</v>
      </c>
      <c r="B39" s="37" t="s">
        <v>185</v>
      </c>
      <c r="C39" s="39" t="s">
        <v>14</v>
      </c>
      <c r="D39" s="39" t="s">
        <v>186</v>
      </c>
      <c r="E39" s="38" t="s">
        <v>17</v>
      </c>
      <c r="F39" s="37">
        <v>62.22</v>
      </c>
      <c r="G39" s="36">
        <v>10.7</v>
      </c>
      <c r="H39" s="36">
        <v>13.4</v>
      </c>
      <c r="I39" s="36">
        <v>833.74</v>
      </c>
      <c r="J39" s="35">
        <v>1.2203432897951585E-2</v>
      </c>
    </row>
    <row r="40" spans="1:10" ht="24" customHeight="1">
      <c r="A40" s="39" t="s">
        <v>549</v>
      </c>
      <c r="B40" s="37" t="s">
        <v>185</v>
      </c>
      <c r="C40" s="39" t="s">
        <v>14</v>
      </c>
      <c r="D40" s="39" t="s">
        <v>548</v>
      </c>
      <c r="E40" s="38" t="s">
        <v>17</v>
      </c>
      <c r="F40" s="37">
        <v>246.46</v>
      </c>
      <c r="G40" s="36">
        <v>10.7</v>
      </c>
      <c r="H40" s="36">
        <v>13.4</v>
      </c>
      <c r="I40" s="36">
        <v>3302.56</v>
      </c>
      <c r="J40" s="35">
        <v>4.8339493548898917E-2</v>
      </c>
    </row>
    <row r="41" spans="1:10" ht="24" customHeight="1">
      <c r="A41" s="39" t="s">
        <v>547</v>
      </c>
      <c r="B41" s="37" t="s">
        <v>185</v>
      </c>
      <c r="C41" s="39" t="s">
        <v>14</v>
      </c>
      <c r="D41" s="39" t="s">
        <v>546</v>
      </c>
      <c r="E41" s="38" t="s">
        <v>17</v>
      </c>
      <c r="F41" s="37">
        <v>162.68</v>
      </c>
      <c r="G41" s="36">
        <v>10.7</v>
      </c>
      <c r="H41" s="36">
        <v>13.4</v>
      </c>
      <c r="I41" s="36">
        <v>2179.91</v>
      </c>
      <c r="J41" s="35">
        <v>3.1907291731923186E-2</v>
      </c>
    </row>
    <row r="42" spans="1:10" ht="24" customHeight="1">
      <c r="A42" s="39" t="s">
        <v>189</v>
      </c>
      <c r="B42" s="37" t="s">
        <v>190</v>
      </c>
      <c r="C42" s="39" t="s">
        <v>14</v>
      </c>
      <c r="D42" s="39" t="s">
        <v>191</v>
      </c>
      <c r="E42" s="38" t="s">
        <v>17</v>
      </c>
      <c r="F42" s="37">
        <v>10.199999999999999</v>
      </c>
      <c r="G42" s="36">
        <v>20.71</v>
      </c>
      <c r="H42" s="36">
        <v>25.93</v>
      </c>
      <c r="I42" s="36">
        <v>264.48</v>
      </c>
      <c r="J42" s="35">
        <v>3.8711875798813E-3</v>
      </c>
    </row>
    <row r="43" spans="1:10" ht="24" customHeight="1">
      <c r="A43" s="39" t="s">
        <v>198</v>
      </c>
      <c r="B43" s="37" t="s">
        <v>199</v>
      </c>
      <c r="C43" s="39" t="s">
        <v>14</v>
      </c>
      <c r="D43" s="39" t="s">
        <v>200</v>
      </c>
      <c r="E43" s="38" t="s">
        <v>17</v>
      </c>
      <c r="F43" s="37">
        <v>12</v>
      </c>
      <c r="G43" s="36">
        <v>30.82</v>
      </c>
      <c r="H43" s="36">
        <v>38.6</v>
      </c>
      <c r="I43" s="36">
        <v>463.2</v>
      </c>
      <c r="J43" s="35">
        <v>6.7798475763801349E-3</v>
      </c>
    </row>
    <row r="44" spans="1:10" ht="24" customHeight="1">
      <c r="A44" s="31" t="s">
        <v>503</v>
      </c>
      <c r="B44" s="31"/>
      <c r="C44" s="31"/>
      <c r="D44" s="31" t="s">
        <v>502</v>
      </c>
      <c r="E44" s="31"/>
      <c r="F44" s="30"/>
      <c r="G44" s="31"/>
      <c r="H44" s="31"/>
      <c r="I44" s="41">
        <v>8387.48</v>
      </c>
      <c r="J44" s="40">
        <v>0.12276734876929372</v>
      </c>
    </row>
    <row r="45" spans="1:10" ht="24" customHeight="1">
      <c r="A45" s="39" t="s">
        <v>203</v>
      </c>
      <c r="B45" s="37" t="s">
        <v>204</v>
      </c>
      <c r="C45" s="39" t="s">
        <v>14</v>
      </c>
      <c r="D45" s="39" t="s">
        <v>205</v>
      </c>
      <c r="E45" s="38" t="s">
        <v>206</v>
      </c>
      <c r="F45" s="37">
        <v>6</v>
      </c>
      <c r="G45" s="36">
        <v>491.06</v>
      </c>
      <c r="H45" s="36">
        <v>615.04999999999995</v>
      </c>
      <c r="I45" s="36">
        <v>3690.3</v>
      </c>
      <c r="J45" s="35">
        <v>5.4014834868557023E-2</v>
      </c>
    </row>
    <row r="46" spans="1:10" ht="24" customHeight="1">
      <c r="A46" s="39" t="s">
        <v>219</v>
      </c>
      <c r="B46" s="37" t="s">
        <v>220</v>
      </c>
      <c r="C46" s="39" t="s">
        <v>14</v>
      </c>
      <c r="D46" s="39" t="s">
        <v>221</v>
      </c>
      <c r="E46" s="38" t="s">
        <v>206</v>
      </c>
      <c r="F46" s="37">
        <v>8</v>
      </c>
      <c r="G46" s="36">
        <v>91.2</v>
      </c>
      <c r="H46" s="36">
        <v>114.22</v>
      </c>
      <c r="I46" s="36">
        <v>913.76</v>
      </c>
      <c r="J46" s="35">
        <v>1.3374683768119846E-2</v>
      </c>
    </row>
    <row r="47" spans="1:10" ht="24" customHeight="1">
      <c r="A47" s="39" t="s">
        <v>236</v>
      </c>
      <c r="B47" s="37" t="s">
        <v>237</v>
      </c>
      <c r="C47" s="39" t="s">
        <v>14</v>
      </c>
      <c r="D47" s="39" t="s">
        <v>238</v>
      </c>
      <c r="E47" s="38" t="s">
        <v>79</v>
      </c>
      <c r="F47" s="37">
        <v>8</v>
      </c>
      <c r="G47" s="36">
        <v>23.13</v>
      </c>
      <c r="H47" s="36">
        <v>28.97</v>
      </c>
      <c r="I47" s="36">
        <v>231.76</v>
      </c>
      <c r="J47" s="35">
        <v>3.3922657044513386E-3</v>
      </c>
    </row>
    <row r="48" spans="1:10" ht="24" customHeight="1">
      <c r="A48" s="39" t="s">
        <v>241</v>
      </c>
      <c r="B48" s="37" t="s">
        <v>242</v>
      </c>
      <c r="C48" s="39" t="s">
        <v>14</v>
      </c>
      <c r="D48" s="39" t="s">
        <v>243</v>
      </c>
      <c r="E48" s="38" t="s">
        <v>79</v>
      </c>
      <c r="F48" s="37">
        <v>2</v>
      </c>
      <c r="G48" s="36">
        <v>17.93</v>
      </c>
      <c r="H48" s="36">
        <v>22.45</v>
      </c>
      <c r="I48" s="36">
        <v>44.9</v>
      </c>
      <c r="J48" s="35">
        <v>6.5720025081923163E-4</v>
      </c>
    </row>
    <row r="49" spans="1:10" ht="24" customHeight="1">
      <c r="A49" s="39" t="s">
        <v>245</v>
      </c>
      <c r="B49" s="37" t="s">
        <v>246</v>
      </c>
      <c r="C49" s="39" t="s">
        <v>14</v>
      </c>
      <c r="D49" s="39" t="s">
        <v>247</v>
      </c>
      <c r="E49" s="38" t="s">
        <v>79</v>
      </c>
      <c r="F49" s="37">
        <v>1</v>
      </c>
      <c r="G49" s="36">
        <v>28.47</v>
      </c>
      <c r="H49" s="36">
        <v>35.65</v>
      </c>
      <c r="I49" s="36">
        <v>35.65</v>
      </c>
      <c r="J49" s="35">
        <v>5.2180821696449012E-4</v>
      </c>
    </row>
    <row r="50" spans="1:10" ht="24" customHeight="1">
      <c r="A50" s="39" t="s">
        <v>250</v>
      </c>
      <c r="B50" s="37" t="s">
        <v>251</v>
      </c>
      <c r="C50" s="39" t="s">
        <v>14</v>
      </c>
      <c r="D50" s="39" t="s">
        <v>252</v>
      </c>
      <c r="E50" s="38" t="s">
        <v>79</v>
      </c>
      <c r="F50" s="37">
        <v>1</v>
      </c>
      <c r="G50" s="36">
        <v>9.5500000000000007</v>
      </c>
      <c r="H50" s="36">
        <v>11.96</v>
      </c>
      <c r="I50" s="36">
        <v>11.96</v>
      </c>
      <c r="J50" s="35">
        <v>1.7505824053002248E-4</v>
      </c>
    </row>
    <row r="51" spans="1:10" ht="24" customHeight="1">
      <c r="A51" s="39" t="s">
        <v>254</v>
      </c>
      <c r="B51" s="37" t="s">
        <v>255</v>
      </c>
      <c r="C51" s="39" t="s">
        <v>14</v>
      </c>
      <c r="D51" s="39" t="s">
        <v>256</v>
      </c>
      <c r="E51" s="38" t="s">
        <v>79</v>
      </c>
      <c r="F51" s="37">
        <v>2</v>
      </c>
      <c r="G51" s="36">
        <v>15.24</v>
      </c>
      <c r="H51" s="36">
        <v>19.079999999999998</v>
      </c>
      <c r="I51" s="36">
        <v>38.159999999999997</v>
      </c>
      <c r="J51" s="35">
        <v>5.5854702831318215E-4</v>
      </c>
    </row>
    <row r="52" spans="1:10" ht="24" customHeight="1">
      <c r="A52" s="39" t="s">
        <v>258</v>
      </c>
      <c r="B52" s="37" t="s">
        <v>259</v>
      </c>
      <c r="C52" s="39" t="s">
        <v>14</v>
      </c>
      <c r="D52" s="39" t="s">
        <v>260</v>
      </c>
      <c r="E52" s="38" t="s">
        <v>79</v>
      </c>
      <c r="F52" s="37">
        <v>1</v>
      </c>
      <c r="G52" s="36">
        <v>28.07</v>
      </c>
      <c r="H52" s="36">
        <v>35.15</v>
      </c>
      <c r="I52" s="36">
        <v>35.15</v>
      </c>
      <c r="J52" s="35">
        <v>5.144897286480176E-4</v>
      </c>
    </row>
    <row r="53" spans="1:10" ht="24" customHeight="1">
      <c r="A53" s="39" t="s">
        <v>263</v>
      </c>
      <c r="B53" s="37" t="s">
        <v>264</v>
      </c>
      <c r="C53" s="39" t="s">
        <v>14</v>
      </c>
      <c r="D53" s="39" t="s">
        <v>265</v>
      </c>
      <c r="E53" s="38" t="s">
        <v>121</v>
      </c>
      <c r="F53" s="37">
        <v>250</v>
      </c>
      <c r="G53" s="36">
        <v>7.2</v>
      </c>
      <c r="H53" s="36">
        <v>9.01</v>
      </c>
      <c r="I53" s="36">
        <v>2252.5</v>
      </c>
      <c r="J53" s="35">
        <v>3.2969789865708664E-2</v>
      </c>
    </row>
    <row r="54" spans="1:10" ht="24" customHeight="1">
      <c r="A54" s="39" t="s">
        <v>266</v>
      </c>
      <c r="B54" s="37" t="s">
        <v>267</v>
      </c>
      <c r="C54" s="39" t="s">
        <v>14</v>
      </c>
      <c r="D54" s="39" t="s">
        <v>268</v>
      </c>
      <c r="E54" s="38" t="s">
        <v>121</v>
      </c>
      <c r="F54" s="37">
        <v>90</v>
      </c>
      <c r="G54" s="36">
        <v>9.32</v>
      </c>
      <c r="H54" s="36">
        <v>11.67</v>
      </c>
      <c r="I54" s="36">
        <v>1050.3</v>
      </c>
      <c r="J54" s="35">
        <v>1.537321655758216E-2</v>
      </c>
    </row>
    <row r="55" spans="1:10" ht="36" customHeight="1">
      <c r="A55" s="46" t="s">
        <v>545</v>
      </c>
      <c r="B55" s="44" t="s">
        <v>544</v>
      </c>
      <c r="C55" s="46" t="s">
        <v>88</v>
      </c>
      <c r="D55" s="46" t="s">
        <v>543</v>
      </c>
      <c r="E55" s="45" t="s">
        <v>79</v>
      </c>
      <c r="F55" s="44">
        <v>8</v>
      </c>
      <c r="G55" s="43">
        <v>8.2899999999999991</v>
      </c>
      <c r="H55" s="43">
        <v>10.38</v>
      </c>
      <c r="I55" s="43">
        <v>83.04</v>
      </c>
      <c r="J55" s="42">
        <v>1.2154545395997548E-3</v>
      </c>
    </row>
    <row r="56" spans="1:10" ht="24" customHeight="1">
      <c r="A56" s="31" t="s">
        <v>500</v>
      </c>
      <c r="B56" s="31"/>
      <c r="C56" s="31"/>
      <c r="D56" s="31" t="s">
        <v>499</v>
      </c>
      <c r="E56" s="31"/>
      <c r="F56" s="30"/>
      <c r="G56" s="31"/>
      <c r="H56" s="31"/>
      <c r="I56" s="41">
        <v>6418.06</v>
      </c>
      <c r="J56" s="40">
        <v>9.3940994248839144E-2</v>
      </c>
    </row>
    <row r="57" spans="1:10" ht="24" customHeight="1">
      <c r="A57" s="31" t="s">
        <v>542</v>
      </c>
      <c r="B57" s="31"/>
      <c r="C57" s="31"/>
      <c r="D57" s="31" t="s">
        <v>541</v>
      </c>
      <c r="E57" s="31"/>
      <c r="F57" s="30"/>
      <c r="G57" s="31"/>
      <c r="H57" s="31"/>
      <c r="I57" s="41">
        <v>1303.44</v>
      </c>
      <c r="J57" s="40">
        <v>1.9078420822445864E-2</v>
      </c>
    </row>
    <row r="58" spans="1:10" ht="24" customHeight="1">
      <c r="A58" s="39" t="s">
        <v>271</v>
      </c>
      <c r="B58" s="37" t="s">
        <v>272</v>
      </c>
      <c r="C58" s="39" t="s">
        <v>14</v>
      </c>
      <c r="D58" s="39" t="s">
        <v>273</v>
      </c>
      <c r="E58" s="38" t="s">
        <v>206</v>
      </c>
      <c r="F58" s="37">
        <v>8</v>
      </c>
      <c r="G58" s="36">
        <v>130.09</v>
      </c>
      <c r="H58" s="36">
        <v>162.93</v>
      </c>
      <c r="I58" s="36">
        <v>1303.44</v>
      </c>
      <c r="J58" s="35">
        <v>1.9078420822445864E-2</v>
      </c>
    </row>
    <row r="59" spans="1:10" ht="24" customHeight="1">
      <c r="A59" s="31" t="s">
        <v>540</v>
      </c>
      <c r="B59" s="31"/>
      <c r="C59" s="31"/>
      <c r="D59" s="31" t="s">
        <v>539</v>
      </c>
      <c r="E59" s="31"/>
      <c r="F59" s="30"/>
      <c r="G59" s="31"/>
      <c r="H59" s="31"/>
      <c r="I59" s="41">
        <v>950.94</v>
      </c>
      <c r="J59" s="40">
        <v>1.3918886559332742E-2</v>
      </c>
    </row>
    <row r="60" spans="1:10" ht="24" customHeight="1">
      <c r="A60" s="39" t="s">
        <v>276</v>
      </c>
      <c r="B60" s="37" t="s">
        <v>277</v>
      </c>
      <c r="C60" s="39" t="s">
        <v>14</v>
      </c>
      <c r="D60" s="39" t="s">
        <v>278</v>
      </c>
      <c r="E60" s="38" t="s">
        <v>206</v>
      </c>
      <c r="F60" s="37">
        <v>2</v>
      </c>
      <c r="G60" s="36">
        <v>379.62</v>
      </c>
      <c r="H60" s="36">
        <v>475.47</v>
      </c>
      <c r="I60" s="36">
        <v>950.94</v>
      </c>
      <c r="J60" s="35">
        <v>1.3918886559332742E-2</v>
      </c>
    </row>
    <row r="61" spans="1:10" ht="24" customHeight="1">
      <c r="A61" s="31" t="s">
        <v>538</v>
      </c>
      <c r="B61" s="31"/>
      <c r="C61" s="31"/>
      <c r="D61" s="31" t="s">
        <v>537</v>
      </c>
      <c r="E61" s="31"/>
      <c r="F61" s="30"/>
      <c r="G61" s="31"/>
      <c r="H61" s="31"/>
      <c r="I61" s="41">
        <v>4163.68</v>
      </c>
      <c r="J61" s="40">
        <v>6.0943686867060538E-2</v>
      </c>
    </row>
    <row r="62" spans="1:10" ht="24" customHeight="1">
      <c r="A62" s="39" t="s">
        <v>281</v>
      </c>
      <c r="B62" s="37" t="s">
        <v>282</v>
      </c>
      <c r="C62" s="39" t="s">
        <v>14</v>
      </c>
      <c r="D62" s="39" t="s">
        <v>283</v>
      </c>
      <c r="E62" s="38" t="s">
        <v>79</v>
      </c>
      <c r="F62" s="37">
        <v>2</v>
      </c>
      <c r="G62" s="36">
        <v>23.22</v>
      </c>
      <c r="H62" s="36">
        <v>29.08</v>
      </c>
      <c r="I62" s="36">
        <v>58.16</v>
      </c>
      <c r="J62" s="35">
        <v>8.5128656097208262E-4</v>
      </c>
    </row>
    <row r="63" spans="1:10" ht="24" customHeight="1">
      <c r="A63" s="39" t="s">
        <v>291</v>
      </c>
      <c r="B63" s="37" t="s">
        <v>292</v>
      </c>
      <c r="C63" s="39" t="s">
        <v>14</v>
      </c>
      <c r="D63" s="39" t="s">
        <v>293</v>
      </c>
      <c r="E63" s="38" t="s">
        <v>79</v>
      </c>
      <c r="F63" s="37">
        <v>1</v>
      </c>
      <c r="G63" s="36">
        <v>101.7</v>
      </c>
      <c r="H63" s="36">
        <v>127.37</v>
      </c>
      <c r="I63" s="36">
        <v>127.37</v>
      </c>
      <c r="J63" s="35">
        <v>1.8643117137382076E-3</v>
      </c>
    </row>
    <row r="64" spans="1:10" ht="24" customHeight="1">
      <c r="A64" s="39" t="s">
        <v>295</v>
      </c>
      <c r="B64" s="37" t="s">
        <v>296</v>
      </c>
      <c r="C64" s="39" t="s">
        <v>14</v>
      </c>
      <c r="D64" s="39" t="s">
        <v>297</v>
      </c>
      <c r="E64" s="38" t="s">
        <v>79</v>
      </c>
      <c r="F64" s="37">
        <v>6</v>
      </c>
      <c r="G64" s="36">
        <v>9.7799999999999994</v>
      </c>
      <c r="H64" s="36">
        <v>12.24</v>
      </c>
      <c r="I64" s="36">
        <v>73.44</v>
      </c>
      <c r="J64" s="35">
        <v>1.0749395639234826E-3</v>
      </c>
    </row>
    <row r="65" spans="1:10" ht="24" customHeight="1">
      <c r="A65" s="39" t="s">
        <v>300</v>
      </c>
      <c r="B65" s="37" t="s">
        <v>301</v>
      </c>
      <c r="C65" s="39" t="s">
        <v>14</v>
      </c>
      <c r="D65" s="39" t="s">
        <v>302</v>
      </c>
      <c r="E65" s="38" t="s">
        <v>79</v>
      </c>
      <c r="F65" s="37">
        <v>3</v>
      </c>
      <c r="G65" s="36">
        <v>16.48</v>
      </c>
      <c r="H65" s="36">
        <v>20.64</v>
      </c>
      <c r="I65" s="36">
        <v>61.92</v>
      </c>
      <c r="J65" s="35">
        <v>9.063215931119559E-4</v>
      </c>
    </row>
    <row r="66" spans="1:10" ht="24" customHeight="1">
      <c r="A66" s="39" t="s">
        <v>305</v>
      </c>
      <c r="B66" s="37" t="s">
        <v>306</v>
      </c>
      <c r="C66" s="39" t="s">
        <v>14</v>
      </c>
      <c r="D66" s="39" t="s">
        <v>307</v>
      </c>
      <c r="E66" s="38" t="s">
        <v>79</v>
      </c>
      <c r="F66" s="37">
        <v>2</v>
      </c>
      <c r="G66" s="36">
        <v>544.5</v>
      </c>
      <c r="H66" s="36">
        <v>681.98</v>
      </c>
      <c r="I66" s="36">
        <v>1363.96</v>
      </c>
      <c r="J66" s="35">
        <v>1.9964250648271696E-2</v>
      </c>
    </row>
    <row r="67" spans="1:10" ht="24" customHeight="1">
      <c r="A67" s="39" t="s">
        <v>325</v>
      </c>
      <c r="B67" s="37" t="s">
        <v>326</v>
      </c>
      <c r="C67" s="39" t="s">
        <v>14</v>
      </c>
      <c r="D67" s="39" t="s">
        <v>327</v>
      </c>
      <c r="E67" s="38" t="s">
        <v>79</v>
      </c>
      <c r="F67" s="37">
        <v>3</v>
      </c>
      <c r="G67" s="36">
        <v>588.71</v>
      </c>
      <c r="H67" s="36">
        <v>737.35</v>
      </c>
      <c r="I67" s="36">
        <v>2212.0500000000002</v>
      </c>
      <c r="J67" s="35">
        <v>3.2377724160906042E-2</v>
      </c>
    </row>
    <row r="68" spans="1:10" ht="36" customHeight="1">
      <c r="A68" s="39" t="s">
        <v>336</v>
      </c>
      <c r="B68" s="37" t="s">
        <v>337</v>
      </c>
      <c r="C68" s="39" t="s">
        <v>88</v>
      </c>
      <c r="D68" s="39" t="s">
        <v>338</v>
      </c>
      <c r="E68" s="38" t="s">
        <v>79</v>
      </c>
      <c r="F68" s="37">
        <v>2</v>
      </c>
      <c r="G68" s="36">
        <v>30.93</v>
      </c>
      <c r="H68" s="36">
        <v>38.729999999999997</v>
      </c>
      <c r="I68" s="36">
        <v>77.459999999999994</v>
      </c>
      <c r="J68" s="35">
        <v>1.1337802099879216E-3</v>
      </c>
    </row>
    <row r="69" spans="1:10" ht="36" customHeight="1">
      <c r="A69" s="39" t="s">
        <v>354</v>
      </c>
      <c r="B69" s="37" t="s">
        <v>355</v>
      </c>
      <c r="C69" s="39" t="s">
        <v>88</v>
      </c>
      <c r="D69" s="39" t="s">
        <v>356</v>
      </c>
      <c r="E69" s="38" t="s">
        <v>79</v>
      </c>
      <c r="F69" s="37">
        <v>2</v>
      </c>
      <c r="G69" s="36">
        <v>75.58</v>
      </c>
      <c r="H69" s="36">
        <v>94.66</v>
      </c>
      <c r="I69" s="36">
        <v>189.32</v>
      </c>
      <c r="J69" s="35">
        <v>2.7710724161491519E-3</v>
      </c>
    </row>
    <row r="70" spans="1:10" ht="24" customHeight="1">
      <c r="A70" s="31" t="s">
        <v>497</v>
      </c>
      <c r="B70" s="31"/>
      <c r="C70" s="31"/>
      <c r="D70" s="31" t="s">
        <v>496</v>
      </c>
      <c r="E70" s="31"/>
      <c r="F70" s="30"/>
      <c r="G70" s="31"/>
      <c r="H70" s="31"/>
      <c r="I70" s="41">
        <v>3208.5</v>
      </c>
      <c r="J70" s="40">
        <v>4.6962739526804111E-2</v>
      </c>
    </row>
    <row r="71" spans="1:10" ht="24" customHeight="1">
      <c r="A71" s="39" t="s">
        <v>359</v>
      </c>
      <c r="B71" s="37" t="s">
        <v>360</v>
      </c>
      <c r="C71" s="39" t="s">
        <v>14</v>
      </c>
      <c r="D71" s="39" t="s">
        <v>361</v>
      </c>
      <c r="E71" s="38" t="s">
        <v>17</v>
      </c>
      <c r="F71" s="37">
        <v>450</v>
      </c>
      <c r="G71" s="36">
        <v>5.7</v>
      </c>
      <c r="H71" s="36">
        <v>7.13</v>
      </c>
      <c r="I71" s="36">
        <v>3208.5</v>
      </c>
      <c r="J71" s="35">
        <v>4.6962739526804111E-2</v>
      </c>
    </row>
    <row r="72" spans="1:10">
      <c r="A72" s="27"/>
      <c r="B72" s="27"/>
      <c r="C72" s="27"/>
      <c r="D72" s="27"/>
      <c r="E72" s="27"/>
      <c r="F72" s="27"/>
      <c r="G72" s="27"/>
      <c r="H72" s="27"/>
      <c r="I72" s="27"/>
      <c r="J72" s="27"/>
    </row>
    <row r="73" spans="1:10" ht="25.5">
      <c r="A73" s="85" t="s">
        <v>471</v>
      </c>
      <c r="B73" s="85"/>
      <c r="C73" s="85"/>
      <c r="D73" s="34" t="s">
        <v>472</v>
      </c>
      <c r="E73" s="28"/>
      <c r="F73" s="104" t="s">
        <v>473</v>
      </c>
      <c r="G73" s="85"/>
      <c r="H73" s="84">
        <v>54557.46</v>
      </c>
      <c r="I73" s="85"/>
      <c r="J73" s="85"/>
    </row>
    <row r="74" spans="1:10">
      <c r="A74" s="85" t="s">
        <v>474</v>
      </c>
      <c r="B74" s="85"/>
      <c r="C74" s="85"/>
      <c r="D74" s="34" t="s">
        <v>475</v>
      </c>
      <c r="E74" s="28"/>
      <c r="F74" s="104" t="s">
        <v>476</v>
      </c>
      <c r="G74" s="85"/>
      <c r="H74" s="84">
        <v>13762.66</v>
      </c>
      <c r="I74" s="85"/>
      <c r="J74" s="85"/>
    </row>
    <row r="75" spans="1:10">
      <c r="A75" s="85" t="s">
        <v>477</v>
      </c>
      <c r="B75" s="85"/>
      <c r="C75" s="85"/>
      <c r="D75" s="34" t="s">
        <v>478</v>
      </c>
      <c r="E75" s="28"/>
      <c r="F75" s="104" t="s">
        <v>479</v>
      </c>
      <c r="G75" s="85"/>
      <c r="H75" s="84">
        <v>68320.12</v>
      </c>
      <c r="I75" s="85"/>
      <c r="J75" s="85"/>
    </row>
    <row r="76" spans="1:10">
      <c r="A76" s="105" t="s">
        <v>560</v>
      </c>
      <c r="B76" s="106"/>
      <c r="C76" s="106" t="s">
        <v>561</v>
      </c>
      <c r="D76" s="106"/>
      <c r="E76" s="106"/>
      <c r="F76" s="106"/>
      <c r="G76" s="106"/>
      <c r="H76" s="106"/>
      <c r="I76" s="106"/>
      <c r="J76" s="106"/>
    </row>
    <row r="77" spans="1:10" ht="60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</row>
    <row r="78" spans="1:10" ht="69.95" customHeight="1">
      <c r="A78" s="101"/>
      <c r="B78" s="102"/>
      <c r="C78" s="102"/>
      <c r="D78" s="102"/>
      <c r="E78" s="102"/>
      <c r="F78" s="102"/>
      <c r="G78" s="102"/>
      <c r="H78" s="102"/>
      <c r="I78" s="102"/>
      <c r="J78" s="102"/>
    </row>
    <row r="79" spans="1:10">
      <c r="D79" t="s">
        <v>568</v>
      </c>
    </row>
    <row r="80" spans="1:10" ht="15">
      <c r="D80" s="73" t="s">
        <v>566</v>
      </c>
    </row>
    <row r="81" spans="4:4" ht="15">
      <c r="D81" s="73" t="s">
        <v>567</v>
      </c>
    </row>
  </sheetData>
  <mergeCells count="23">
    <mergeCell ref="A78:J78"/>
    <mergeCell ref="A7:J7"/>
    <mergeCell ref="A73:C73"/>
    <mergeCell ref="F73:G73"/>
    <mergeCell ref="H73:J73"/>
    <mergeCell ref="A74:C74"/>
    <mergeCell ref="F74:G74"/>
    <mergeCell ref="A76:B76"/>
    <mergeCell ref="C76:J76"/>
    <mergeCell ref="A75:C75"/>
    <mergeCell ref="F75:G75"/>
    <mergeCell ref="H75:J75"/>
    <mergeCell ref="A4:B4"/>
    <mergeCell ref="A1:J1"/>
    <mergeCell ref="A2:J2"/>
    <mergeCell ref="D3:J3"/>
    <mergeCell ref="D4:J4"/>
    <mergeCell ref="A3:B3"/>
    <mergeCell ref="A5:B5"/>
    <mergeCell ref="A6:B6"/>
    <mergeCell ref="D5:J5"/>
    <mergeCell ref="D6:J6"/>
    <mergeCell ref="H74:J74"/>
  </mergeCells>
  <pageMargins left="0.51181102362204722" right="0.51181102362204722" top="1.3668750000000001" bottom="0.98425196850393704" header="0.51181102362204722" footer="0.51181102362204722"/>
  <pageSetup paperSize="9" scale="56" fitToHeight="0" orientation="portrait" r:id="rId1"/>
  <headerFooter>
    <oddHeader xml:space="preserve">&amp;L&amp;G&amp;C&amp;"Arial,Negrito"&amp;12CNPJ: 19.732.628/0001-00         
End.: TRAVESSA PADRE JOSE DE ANCHIETA, 381 CENTRO – IPIXUNA DO PARÁ         
Telefone: (91) 99127-2761         
E-mail: grupojadao@gmail.com         
</oddHeader>
    <oddFooter>&amp;L &amp;C  &amp;R&amp;P/&amp;N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5DDDC-631A-4A7F-A85D-00E72A0E27EF}">
  <sheetPr>
    <pageSetUpPr fitToPage="1"/>
  </sheetPr>
  <dimension ref="A1:K35"/>
  <sheetViews>
    <sheetView showOutlineSymbols="0" topLeftCell="A22" zoomScaleNormal="100" workbookViewId="0">
      <selection activeCell="B34" sqref="B34:E35"/>
    </sheetView>
  </sheetViews>
  <sheetFormatPr defaultRowHeight="14.25"/>
  <cols>
    <col min="1" max="1" width="20" bestFit="1" customWidth="1"/>
    <col min="2" max="2" width="60" bestFit="1" customWidth="1"/>
    <col min="3" max="3" width="20" bestFit="1" customWidth="1"/>
    <col min="4" max="30" width="12" bestFit="1" customWidth="1"/>
  </cols>
  <sheetData>
    <row r="1" spans="1:11" s="68" customFormat="1" ht="16.5" customHeight="1" thickBot="1">
      <c r="A1" s="111"/>
      <c r="B1" s="111"/>
      <c r="C1" s="111"/>
      <c r="D1" s="111"/>
      <c r="E1" s="111"/>
      <c r="F1" s="111"/>
      <c r="G1" s="111"/>
      <c r="H1"/>
      <c r="I1"/>
      <c r="J1"/>
      <c r="K1"/>
    </row>
    <row r="2" spans="1:11" ht="15.75">
      <c r="A2" s="118" t="s">
        <v>557</v>
      </c>
      <c r="B2" s="119"/>
      <c r="C2" s="119"/>
      <c r="D2" s="119"/>
      <c r="E2" s="119"/>
      <c r="F2" s="119"/>
      <c r="G2" s="120"/>
    </row>
    <row r="3" spans="1:11" ht="16.5" thickBot="1">
      <c r="A3" s="115" t="s">
        <v>562</v>
      </c>
      <c r="B3" s="116"/>
      <c r="C3" s="116"/>
      <c r="D3" s="116"/>
      <c r="E3" s="116"/>
      <c r="F3" s="116"/>
      <c r="G3" s="117"/>
    </row>
    <row r="4" spans="1:11" ht="24" customHeight="1">
      <c r="A4" s="52" t="s">
        <v>558</v>
      </c>
      <c r="B4" s="94" t="s">
        <v>559</v>
      </c>
      <c r="C4" s="95"/>
      <c r="D4" s="95"/>
      <c r="E4" s="95"/>
      <c r="F4" s="95"/>
      <c r="G4" s="96"/>
    </row>
    <row r="5" spans="1:11" ht="24" customHeight="1">
      <c r="A5" s="53" t="s">
        <v>1</v>
      </c>
      <c r="B5" s="78">
        <v>0.2525</v>
      </c>
      <c r="C5" s="79"/>
      <c r="D5" s="79"/>
      <c r="E5" s="79"/>
      <c r="F5" s="79"/>
      <c r="G5" s="80"/>
    </row>
    <row r="6" spans="1:11" ht="24" customHeight="1">
      <c r="A6" s="54" t="s">
        <v>563</v>
      </c>
      <c r="B6" s="78">
        <v>0.47939999999999999</v>
      </c>
      <c r="C6" s="79"/>
      <c r="D6" s="79"/>
      <c r="E6" s="79"/>
      <c r="F6" s="79"/>
      <c r="G6" s="80"/>
    </row>
    <row r="7" spans="1:11" ht="24" customHeight="1" thickBot="1">
      <c r="A7" s="55" t="s">
        <v>564</v>
      </c>
      <c r="B7" s="81">
        <v>0.87480000000000002</v>
      </c>
      <c r="C7" s="82"/>
      <c r="D7" s="82"/>
      <c r="E7" s="82"/>
      <c r="F7" s="82"/>
      <c r="G7" s="83"/>
    </row>
    <row r="8" spans="1:11" ht="24" customHeight="1">
      <c r="A8" s="110" t="s">
        <v>536</v>
      </c>
      <c r="B8" s="108"/>
      <c r="C8" s="108"/>
      <c r="D8" s="108"/>
      <c r="E8" s="108"/>
      <c r="F8" s="108"/>
      <c r="G8" s="109"/>
    </row>
    <row r="9" spans="1:11" ht="24" customHeight="1">
      <c r="A9" s="56" t="s">
        <v>535</v>
      </c>
      <c r="B9" s="33" t="s">
        <v>6</v>
      </c>
      <c r="C9" s="32" t="s">
        <v>534</v>
      </c>
      <c r="D9" s="32" t="s">
        <v>533</v>
      </c>
      <c r="E9" s="32" t="s">
        <v>532</v>
      </c>
      <c r="F9" s="32" t="s">
        <v>531</v>
      </c>
      <c r="G9" s="57"/>
    </row>
    <row r="10" spans="1:11" ht="24" customHeight="1" thickBot="1">
      <c r="A10" s="58" t="s">
        <v>530</v>
      </c>
      <c r="B10" s="31" t="s">
        <v>529</v>
      </c>
      <c r="C10" s="30" t="s">
        <v>528</v>
      </c>
      <c r="D10" s="29" t="s">
        <v>528</v>
      </c>
      <c r="E10" s="30" t="s">
        <v>16</v>
      </c>
      <c r="F10" s="30" t="s">
        <v>16</v>
      </c>
      <c r="G10" s="57"/>
    </row>
    <row r="11" spans="1:11" ht="27" thickTop="1" thickBot="1">
      <c r="A11" s="58" t="s">
        <v>527</v>
      </c>
      <c r="B11" s="31" t="s">
        <v>526</v>
      </c>
      <c r="C11" s="30" t="s">
        <v>525</v>
      </c>
      <c r="D11" s="29" t="s">
        <v>525</v>
      </c>
      <c r="E11" s="30" t="s">
        <v>16</v>
      </c>
      <c r="F11" s="30" t="s">
        <v>16</v>
      </c>
      <c r="G11" s="57"/>
    </row>
    <row r="12" spans="1:11" ht="27" thickTop="1" thickBot="1">
      <c r="A12" s="58" t="s">
        <v>524</v>
      </c>
      <c r="B12" s="31" t="s">
        <v>523</v>
      </c>
      <c r="C12" s="30" t="s">
        <v>522</v>
      </c>
      <c r="D12" s="29" t="s">
        <v>522</v>
      </c>
      <c r="E12" s="30" t="s">
        <v>16</v>
      </c>
      <c r="F12" s="30" t="s">
        <v>16</v>
      </c>
      <c r="G12" s="57"/>
    </row>
    <row r="13" spans="1:11" ht="27" thickTop="1" thickBot="1">
      <c r="A13" s="58" t="s">
        <v>521</v>
      </c>
      <c r="B13" s="31" t="s">
        <v>520</v>
      </c>
      <c r="C13" s="30" t="s">
        <v>519</v>
      </c>
      <c r="D13" s="29" t="s">
        <v>519</v>
      </c>
      <c r="E13" s="30" t="s">
        <v>16</v>
      </c>
      <c r="F13" s="30" t="s">
        <v>16</v>
      </c>
      <c r="G13" s="57"/>
    </row>
    <row r="14" spans="1:11" ht="27" thickTop="1" thickBot="1">
      <c r="A14" s="58" t="s">
        <v>518</v>
      </c>
      <c r="B14" s="31" t="s">
        <v>517</v>
      </c>
      <c r="C14" s="30" t="s">
        <v>516</v>
      </c>
      <c r="D14" s="29" t="s">
        <v>515</v>
      </c>
      <c r="E14" s="29" t="s">
        <v>515</v>
      </c>
      <c r="F14" s="30" t="s">
        <v>16</v>
      </c>
      <c r="G14" s="57"/>
    </row>
    <row r="15" spans="1:11" ht="14.25" customHeight="1" thickTop="1" thickBot="1">
      <c r="A15" s="58" t="s">
        <v>514</v>
      </c>
      <c r="B15" s="31" t="s">
        <v>513</v>
      </c>
      <c r="C15" s="30" t="s">
        <v>512</v>
      </c>
      <c r="D15" s="30" t="s">
        <v>16</v>
      </c>
      <c r="E15" s="29" t="s">
        <v>512</v>
      </c>
      <c r="F15" s="30" t="s">
        <v>16</v>
      </c>
      <c r="G15" s="57"/>
    </row>
    <row r="16" spans="1:11" ht="60" customHeight="1" thickTop="1" thickBot="1">
      <c r="A16" s="58" t="s">
        <v>511</v>
      </c>
      <c r="B16" s="31" t="s">
        <v>510</v>
      </c>
      <c r="C16" s="30" t="s">
        <v>509</v>
      </c>
      <c r="D16" s="30" t="s">
        <v>16</v>
      </c>
      <c r="E16" s="29" t="s">
        <v>508</v>
      </c>
      <c r="F16" s="29" t="s">
        <v>508</v>
      </c>
      <c r="G16" s="57"/>
    </row>
    <row r="17" spans="1:7" ht="69.95" customHeight="1" thickTop="1" thickBot="1">
      <c r="A17" s="58" t="s">
        <v>507</v>
      </c>
      <c r="B17" s="31" t="s">
        <v>506</v>
      </c>
      <c r="C17" s="30" t="s">
        <v>505</v>
      </c>
      <c r="D17" s="30" t="s">
        <v>16</v>
      </c>
      <c r="E17" s="29" t="s">
        <v>504</v>
      </c>
      <c r="F17" s="29" t="s">
        <v>504</v>
      </c>
      <c r="G17" s="57"/>
    </row>
    <row r="18" spans="1:7" ht="27" thickTop="1" thickBot="1">
      <c r="A18" s="58" t="s">
        <v>503</v>
      </c>
      <c r="B18" s="31" t="s">
        <v>502</v>
      </c>
      <c r="C18" s="30" t="s">
        <v>501</v>
      </c>
      <c r="D18" s="30" t="s">
        <v>16</v>
      </c>
      <c r="E18" s="30" t="s">
        <v>16</v>
      </c>
      <c r="F18" s="29" t="s">
        <v>501</v>
      </c>
      <c r="G18" s="57"/>
    </row>
    <row r="19" spans="1:7" ht="26.25" thickBot="1">
      <c r="A19" s="58" t="s">
        <v>500</v>
      </c>
      <c r="B19" s="31" t="s">
        <v>499</v>
      </c>
      <c r="C19" s="30" t="s">
        <v>498</v>
      </c>
      <c r="D19" s="30" t="s">
        <v>16</v>
      </c>
      <c r="E19" s="30" t="s">
        <v>16</v>
      </c>
      <c r="F19" s="29" t="s">
        <v>498</v>
      </c>
      <c r="G19" s="57"/>
    </row>
    <row r="20" spans="1:7" ht="27" thickTop="1" thickBot="1">
      <c r="A20" s="58" t="s">
        <v>497</v>
      </c>
      <c r="B20" s="31" t="s">
        <v>496</v>
      </c>
      <c r="C20" s="30" t="s">
        <v>495</v>
      </c>
      <c r="D20" s="30" t="s">
        <v>16</v>
      </c>
      <c r="E20" s="30" t="s">
        <v>16</v>
      </c>
      <c r="F20" s="29" t="s">
        <v>495</v>
      </c>
      <c r="G20" s="57"/>
    </row>
    <row r="21" spans="1:7" ht="15" thickTop="1">
      <c r="A21" s="113" t="s">
        <v>494</v>
      </c>
      <c r="B21" s="114"/>
      <c r="C21" s="59"/>
      <c r="D21" s="60" t="s">
        <v>487</v>
      </c>
      <c r="E21" s="60" t="s">
        <v>493</v>
      </c>
      <c r="F21" s="60" t="s">
        <v>492</v>
      </c>
      <c r="G21" s="57"/>
    </row>
    <row r="22" spans="1:7">
      <c r="A22" s="113" t="s">
        <v>491</v>
      </c>
      <c r="B22" s="114"/>
      <c r="C22" s="59"/>
      <c r="D22" s="60" t="s">
        <v>483</v>
      </c>
      <c r="E22" s="60" t="s">
        <v>490</v>
      </c>
      <c r="F22" s="60" t="s">
        <v>489</v>
      </c>
      <c r="G22" s="57"/>
    </row>
    <row r="23" spans="1:7">
      <c r="A23" s="113" t="s">
        <v>488</v>
      </c>
      <c r="B23" s="114"/>
      <c r="C23" s="59"/>
      <c r="D23" s="60" t="s">
        <v>487</v>
      </c>
      <c r="E23" s="60" t="s">
        <v>486</v>
      </c>
      <c r="F23" s="60" t="s">
        <v>485</v>
      </c>
      <c r="G23" s="57"/>
    </row>
    <row r="24" spans="1:7">
      <c r="A24" s="113" t="s">
        <v>484</v>
      </c>
      <c r="B24" s="114"/>
      <c r="C24" s="59"/>
      <c r="D24" s="60" t="s">
        <v>483</v>
      </c>
      <c r="E24" s="60" t="s">
        <v>482</v>
      </c>
      <c r="F24" s="60" t="s">
        <v>481</v>
      </c>
      <c r="G24" s="57"/>
    </row>
    <row r="25" spans="1:7">
      <c r="A25" s="48" t="s">
        <v>560</v>
      </c>
      <c r="B25" s="112" t="s">
        <v>561</v>
      </c>
      <c r="C25" s="112"/>
      <c r="D25" s="112"/>
      <c r="E25" s="112"/>
      <c r="F25" s="112"/>
      <c r="G25" s="57"/>
    </row>
    <row r="26" spans="1:7">
      <c r="A26" s="61"/>
      <c r="B26" s="62"/>
      <c r="C26" s="62"/>
      <c r="D26" s="62"/>
      <c r="E26" s="62"/>
      <c r="F26" s="63"/>
      <c r="G26" s="64"/>
    </row>
    <row r="27" spans="1:7" s="69" customFormat="1">
      <c r="A27" s="61"/>
      <c r="B27" s="62"/>
      <c r="C27" s="62"/>
      <c r="D27" s="62"/>
      <c r="E27" s="62"/>
      <c r="F27" s="63"/>
      <c r="G27" s="64"/>
    </row>
    <row r="28" spans="1:7" s="69" customFormat="1">
      <c r="A28" s="61"/>
      <c r="B28" s="62"/>
      <c r="C28" s="62"/>
      <c r="D28" s="62"/>
      <c r="E28" s="62"/>
      <c r="F28" s="63"/>
      <c r="G28" s="64"/>
    </row>
    <row r="29" spans="1:7" s="69" customFormat="1">
      <c r="A29" s="61"/>
      <c r="B29" s="62"/>
      <c r="C29" s="62"/>
      <c r="D29" s="62"/>
      <c r="E29" s="62"/>
      <c r="F29" s="63"/>
      <c r="G29" s="64"/>
    </row>
    <row r="30" spans="1:7" s="69" customFormat="1">
      <c r="A30" s="61"/>
      <c r="B30" s="62"/>
      <c r="C30" s="62"/>
      <c r="D30" s="62"/>
      <c r="E30" s="62"/>
      <c r="F30" s="63"/>
      <c r="G30" s="64"/>
    </row>
    <row r="31" spans="1:7" s="69" customFormat="1">
      <c r="A31" s="61"/>
      <c r="B31" s="62"/>
      <c r="C31" s="62"/>
      <c r="D31" s="62"/>
      <c r="E31" s="62"/>
      <c r="F31" s="63"/>
      <c r="G31" s="64"/>
    </row>
    <row r="32" spans="1:7">
      <c r="A32" s="107" t="s">
        <v>480</v>
      </c>
      <c r="B32" s="108"/>
      <c r="C32" s="108"/>
      <c r="D32" s="108"/>
      <c r="E32" s="108"/>
      <c r="F32" s="108"/>
      <c r="G32" s="109"/>
    </row>
    <row r="33" spans="1:7" ht="15" thickBot="1">
      <c r="A33" s="65"/>
      <c r="B33" s="66"/>
      <c r="C33" s="66"/>
      <c r="D33" s="66"/>
      <c r="E33" s="66"/>
      <c r="F33" s="66"/>
      <c r="G33" s="67"/>
    </row>
    <row r="34" spans="1:7" ht="15">
      <c r="B34" s="121" t="s">
        <v>566</v>
      </c>
      <c r="C34" s="121"/>
      <c r="D34" s="121"/>
      <c r="E34" s="121"/>
    </row>
    <row r="35" spans="1:7" ht="15">
      <c r="B35" s="122" t="s">
        <v>567</v>
      </c>
      <c r="C35" s="122"/>
      <c r="D35" s="122"/>
      <c r="E35" s="122"/>
    </row>
  </sheetData>
  <mergeCells count="16">
    <mergeCell ref="B34:E34"/>
    <mergeCell ref="B35:E35"/>
    <mergeCell ref="A32:G32"/>
    <mergeCell ref="A8:G8"/>
    <mergeCell ref="B7:G7"/>
    <mergeCell ref="A1:G1"/>
    <mergeCell ref="B25:F25"/>
    <mergeCell ref="A21:B21"/>
    <mergeCell ref="A22:B22"/>
    <mergeCell ref="A23:B23"/>
    <mergeCell ref="A24:B24"/>
    <mergeCell ref="A3:G3"/>
    <mergeCell ref="A2:G2"/>
    <mergeCell ref="B4:G4"/>
    <mergeCell ref="B5:G5"/>
    <mergeCell ref="B6:G6"/>
  </mergeCells>
  <pageMargins left="0.5" right="0.5" top="1.434375" bottom="1" header="0.5" footer="0.5"/>
  <pageSetup paperSize="8" scale="85" fitToHeight="0" orientation="portrait" r:id="rId1"/>
  <headerFooter>
    <oddHeader xml:space="preserve">&amp;L &amp;G&amp;C&amp;"Arial,Negrito"&amp;12CNPJ: 19.732.628/0001-00         
End.: TRAVESSA PADRE JOSE DE ANCHIETA, 381 CENTRO – IPIXUNA DO PARÁ         
Telefone: (91) 99127-2761         
E-mail: grupojadao@gmail.com         
</oddHeader>
    <oddFooter>&amp;L &amp;R&amp;P/&amp;N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4"/>
  <sheetViews>
    <sheetView showOutlineSymbols="0" topLeftCell="A655" zoomScaleNormal="100" workbookViewId="0">
      <selection activeCell="D670" sqref="D670"/>
    </sheetView>
  </sheetViews>
  <sheetFormatPr defaultRowHeight="14.25"/>
  <cols>
    <col min="1" max="1" width="10" bestFit="1" customWidth="1"/>
    <col min="2" max="2" width="12" bestFit="1" customWidth="1"/>
    <col min="3" max="3" width="10" hidden="1" customWidth="1"/>
    <col min="4" max="4" width="60" bestFit="1" customWidth="1"/>
    <col min="5" max="5" width="15" bestFit="1" customWidth="1"/>
    <col min="6" max="9" width="12" bestFit="1" customWidth="1"/>
    <col min="10" max="11" width="14" bestFit="1" customWidth="1"/>
  </cols>
  <sheetData>
    <row r="1" spans="1:10" ht="16.5" thickBot="1">
      <c r="A1" s="130" t="s">
        <v>557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16.5" thickBot="1">
      <c r="A2" s="130" t="s">
        <v>562</v>
      </c>
      <c r="B2" s="131"/>
      <c r="C2" s="131"/>
      <c r="D2" s="131"/>
      <c r="E2" s="131"/>
      <c r="F2" s="131"/>
      <c r="G2" s="131"/>
      <c r="H2" s="131"/>
      <c r="I2" s="131"/>
      <c r="J2" s="132"/>
    </row>
    <row r="3" spans="1:10">
      <c r="A3" s="52" t="s">
        <v>558</v>
      </c>
      <c r="B3" s="133" t="s">
        <v>559</v>
      </c>
      <c r="C3" s="133"/>
      <c r="D3" s="133"/>
      <c r="E3" s="133"/>
      <c r="F3" s="133"/>
      <c r="G3" s="133"/>
      <c r="H3" s="133"/>
      <c r="I3" s="133"/>
      <c r="J3" s="134"/>
    </row>
    <row r="4" spans="1:10">
      <c r="A4" s="53" t="s">
        <v>1</v>
      </c>
      <c r="B4" s="135">
        <v>0.2525</v>
      </c>
      <c r="C4" s="135"/>
      <c r="D4" s="135"/>
      <c r="E4" s="135"/>
      <c r="F4" s="135"/>
      <c r="G4" s="135"/>
      <c r="H4" s="135"/>
      <c r="I4" s="135"/>
      <c r="J4" s="136"/>
    </row>
    <row r="5" spans="1:10" ht="15">
      <c r="A5" s="54" t="s">
        <v>563</v>
      </c>
      <c r="B5" s="135">
        <v>0.47939999999999999</v>
      </c>
      <c r="C5" s="135"/>
      <c r="D5" s="135"/>
      <c r="E5" s="135"/>
      <c r="F5" s="135"/>
      <c r="G5" s="135"/>
      <c r="H5" s="135"/>
      <c r="I5" s="135"/>
      <c r="J5" s="136"/>
    </row>
    <row r="6" spans="1:10" ht="15.75" thickBot="1">
      <c r="A6" s="55" t="s">
        <v>564</v>
      </c>
      <c r="B6" s="137">
        <v>0.87480000000000002</v>
      </c>
      <c r="C6" s="137"/>
      <c r="D6" s="137"/>
      <c r="E6" s="137"/>
      <c r="F6" s="137"/>
      <c r="G6" s="137"/>
      <c r="H6" s="137"/>
      <c r="I6" s="137"/>
      <c r="J6" s="138"/>
    </row>
    <row r="7" spans="1:10" ht="15" customHeight="1">
      <c r="A7" s="129" t="s">
        <v>0</v>
      </c>
      <c r="B7" s="129"/>
      <c r="C7" s="129"/>
      <c r="D7" s="129"/>
      <c r="E7" s="129"/>
      <c r="F7" s="129"/>
      <c r="G7" s="129"/>
      <c r="H7" s="129"/>
      <c r="I7" s="129"/>
      <c r="J7" s="129"/>
    </row>
    <row r="8" spans="1:10" ht="15">
      <c r="A8" s="144" t="s">
        <v>2</v>
      </c>
      <c r="B8" s="144"/>
      <c r="C8" s="144"/>
      <c r="D8" s="144"/>
      <c r="E8" s="144"/>
      <c r="F8" s="144"/>
      <c r="G8" s="144"/>
      <c r="H8" s="144"/>
      <c r="I8" s="144"/>
      <c r="J8" s="144"/>
    </row>
    <row r="9" spans="1:10" ht="18" customHeight="1">
      <c r="A9" s="1" t="s">
        <v>3</v>
      </c>
      <c r="B9" s="3" t="s">
        <v>4</v>
      </c>
      <c r="C9" s="1" t="s">
        <v>5</v>
      </c>
      <c r="D9" s="1" t="s">
        <v>6</v>
      </c>
      <c r="E9" s="140" t="s">
        <v>7</v>
      </c>
      <c r="F9" s="140"/>
      <c r="G9" s="2" t="s">
        <v>8</v>
      </c>
      <c r="H9" s="3" t="s">
        <v>9</v>
      </c>
      <c r="I9" s="3" t="s">
        <v>10</v>
      </c>
      <c r="J9" s="3" t="s">
        <v>11</v>
      </c>
    </row>
    <row r="10" spans="1:10" ht="24" customHeight="1">
      <c r="A10" s="4" t="s">
        <v>12</v>
      </c>
      <c r="B10" s="6" t="s">
        <v>13</v>
      </c>
      <c r="C10" s="4" t="s">
        <v>14</v>
      </c>
      <c r="D10" s="4" t="s">
        <v>15</v>
      </c>
      <c r="E10" s="141" t="s">
        <v>16</v>
      </c>
      <c r="F10" s="141"/>
      <c r="G10" s="5" t="s">
        <v>17</v>
      </c>
      <c r="H10" s="8">
        <v>1</v>
      </c>
      <c r="I10" s="7">
        <v>492.96</v>
      </c>
      <c r="J10" s="7">
        <v>492.96</v>
      </c>
    </row>
    <row r="11" spans="1:10" ht="24" customHeight="1">
      <c r="A11" s="10" t="s">
        <v>18</v>
      </c>
      <c r="B11" s="12" t="s">
        <v>19</v>
      </c>
      <c r="C11" s="10" t="s">
        <v>14</v>
      </c>
      <c r="D11" s="10" t="s">
        <v>20</v>
      </c>
      <c r="E11" s="143" t="s">
        <v>16</v>
      </c>
      <c r="F11" s="143"/>
      <c r="G11" s="11" t="s">
        <v>21</v>
      </c>
      <c r="H11" s="14">
        <v>4</v>
      </c>
      <c r="I11" s="13">
        <v>14.6</v>
      </c>
      <c r="J11" s="13">
        <v>58.4</v>
      </c>
    </row>
    <row r="12" spans="1:10" ht="24" customHeight="1">
      <c r="A12" s="10" t="s">
        <v>18</v>
      </c>
      <c r="B12" s="12" t="s">
        <v>22</v>
      </c>
      <c r="C12" s="10" t="s">
        <v>14</v>
      </c>
      <c r="D12" s="10" t="s">
        <v>23</v>
      </c>
      <c r="E12" s="143" t="s">
        <v>16</v>
      </c>
      <c r="F12" s="143"/>
      <c r="G12" s="11" t="s">
        <v>21</v>
      </c>
      <c r="H12" s="14">
        <v>10</v>
      </c>
      <c r="I12" s="13">
        <v>14.6</v>
      </c>
      <c r="J12" s="13">
        <v>146</v>
      </c>
    </row>
    <row r="13" spans="1:10" ht="24" customHeight="1">
      <c r="A13" s="10" t="s">
        <v>18</v>
      </c>
      <c r="B13" s="12" t="s">
        <v>24</v>
      </c>
      <c r="C13" s="10" t="s">
        <v>14</v>
      </c>
      <c r="D13" s="10" t="s">
        <v>25</v>
      </c>
      <c r="E13" s="143" t="s">
        <v>16</v>
      </c>
      <c r="F13" s="143"/>
      <c r="G13" s="11" t="s">
        <v>21</v>
      </c>
      <c r="H13" s="14">
        <v>8</v>
      </c>
      <c r="I13" s="13">
        <v>10.57</v>
      </c>
      <c r="J13" s="13">
        <v>84.56</v>
      </c>
    </row>
    <row r="14" spans="1:10" ht="24" customHeight="1">
      <c r="A14" s="15" t="s">
        <v>26</v>
      </c>
      <c r="B14" s="17" t="s">
        <v>27</v>
      </c>
      <c r="C14" s="15" t="s">
        <v>14</v>
      </c>
      <c r="D14" s="15" t="s">
        <v>28</v>
      </c>
      <c r="E14" s="142" t="s">
        <v>29</v>
      </c>
      <c r="F14" s="142"/>
      <c r="G14" s="16" t="s">
        <v>30</v>
      </c>
      <c r="H14" s="19">
        <v>0.2</v>
      </c>
      <c r="I14" s="18">
        <v>18.399999999999999</v>
      </c>
      <c r="J14" s="18">
        <v>3.68</v>
      </c>
    </row>
    <row r="15" spans="1:10" ht="24" customHeight="1">
      <c r="A15" s="15" t="s">
        <v>26</v>
      </c>
      <c r="B15" s="17" t="s">
        <v>31</v>
      </c>
      <c r="C15" s="15" t="s">
        <v>14</v>
      </c>
      <c r="D15" s="15" t="s">
        <v>32</v>
      </c>
      <c r="E15" s="142" t="s">
        <v>29</v>
      </c>
      <c r="F15" s="142"/>
      <c r="G15" s="16" t="s">
        <v>33</v>
      </c>
      <c r="H15" s="19">
        <v>0.3</v>
      </c>
      <c r="I15" s="18">
        <v>152</v>
      </c>
      <c r="J15" s="18">
        <v>45.6</v>
      </c>
    </row>
    <row r="16" spans="1:10" ht="24" customHeight="1">
      <c r="A16" s="15" t="s">
        <v>26</v>
      </c>
      <c r="B16" s="17" t="s">
        <v>34</v>
      </c>
      <c r="C16" s="15" t="s">
        <v>14</v>
      </c>
      <c r="D16" s="15" t="s">
        <v>35</v>
      </c>
      <c r="E16" s="142" t="s">
        <v>29</v>
      </c>
      <c r="F16" s="142"/>
      <c r="G16" s="16" t="s">
        <v>33</v>
      </c>
      <c r="H16" s="19">
        <v>0.3</v>
      </c>
      <c r="I16" s="18">
        <v>252</v>
      </c>
      <c r="J16" s="18">
        <v>75.599999999999994</v>
      </c>
    </row>
    <row r="17" spans="1:10" ht="24" customHeight="1">
      <c r="A17" s="15" t="s">
        <v>26</v>
      </c>
      <c r="B17" s="17" t="s">
        <v>36</v>
      </c>
      <c r="C17" s="15" t="s">
        <v>14</v>
      </c>
      <c r="D17" s="15" t="s">
        <v>37</v>
      </c>
      <c r="E17" s="142" t="s">
        <v>29</v>
      </c>
      <c r="F17" s="142"/>
      <c r="G17" s="16" t="s">
        <v>38</v>
      </c>
      <c r="H17" s="19">
        <v>3.3000000000000002E-2</v>
      </c>
      <c r="I17" s="18">
        <v>144.75</v>
      </c>
      <c r="J17" s="18">
        <v>4.7699999999999996</v>
      </c>
    </row>
    <row r="18" spans="1:10" ht="24" customHeight="1">
      <c r="A18" s="15" t="s">
        <v>26</v>
      </c>
      <c r="B18" s="17" t="s">
        <v>39</v>
      </c>
      <c r="C18" s="15" t="s">
        <v>14</v>
      </c>
      <c r="D18" s="15" t="s">
        <v>40</v>
      </c>
      <c r="E18" s="142" t="s">
        <v>29</v>
      </c>
      <c r="F18" s="142"/>
      <c r="G18" s="16" t="s">
        <v>38</v>
      </c>
      <c r="H18" s="19">
        <v>0.15</v>
      </c>
      <c r="I18" s="18">
        <v>106.9</v>
      </c>
      <c r="J18" s="18">
        <v>16.03</v>
      </c>
    </row>
    <row r="19" spans="1:10" ht="24" customHeight="1">
      <c r="A19" s="15" t="s">
        <v>26</v>
      </c>
      <c r="B19" s="17" t="s">
        <v>41</v>
      </c>
      <c r="C19" s="15" t="s">
        <v>14</v>
      </c>
      <c r="D19" s="15" t="s">
        <v>42</v>
      </c>
      <c r="E19" s="142" t="s">
        <v>29</v>
      </c>
      <c r="F19" s="142"/>
      <c r="G19" s="16" t="s">
        <v>43</v>
      </c>
      <c r="H19" s="19">
        <v>0.55000000000000004</v>
      </c>
      <c r="I19" s="18">
        <v>106.04</v>
      </c>
      <c r="J19" s="18">
        <v>58.32</v>
      </c>
    </row>
    <row r="20" spans="1:10" ht="25.5">
      <c r="A20" s="24"/>
      <c r="B20" s="24"/>
      <c r="C20" s="24"/>
      <c r="D20" s="24"/>
      <c r="E20" s="24" t="s">
        <v>44</v>
      </c>
      <c r="F20" s="25">
        <v>154.12844039999999</v>
      </c>
      <c r="G20" s="24" t="s">
        <v>45</v>
      </c>
      <c r="H20" s="25">
        <v>134.83000000000001</v>
      </c>
      <c r="I20" s="24" t="s">
        <v>46</v>
      </c>
      <c r="J20" s="25">
        <v>288.95999999999998</v>
      </c>
    </row>
    <row r="21" spans="1:10">
      <c r="A21" s="24"/>
      <c r="B21" s="24"/>
      <c r="C21" s="24"/>
      <c r="D21" s="24"/>
      <c r="E21" s="24" t="s">
        <v>47</v>
      </c>
      <c r="F21" s="25">
        <v>124.47</v>
      </c>
      <c r="G21" s="24"/>
      <c r="H21" s="139" t="s">
        <v>48</v>
      </c>
      <c r="I21" s="139"/>
      <c r="J21" s="25">
        <v>617.42999999999995</v>
      </c>
    </row>
    <row r="22" spans="1:10" ht="0.95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8" customHeight="1">
      <c r="A23" s="1" t="s">
        <v>49</v>
      </c>
      <c r="B23" s="3" t="s">
        <v>4</v>
      </c>
      <c r="C23" s="1" t="s">
        <v>5</v>
      </c>
      <c r="D23" s="1" t="s">
        <v>6</v>
      </c>
      <c r="E23" s="140" t="s">
        <v>7</v>
      </c>
      <c r="F23" s="140"/>
      <c r="G23" s="2" t="s">
        <v>8</v>
      </c>
      <c r="H23" s="3" t="s">
        <v>9</v>
      </c>
      <c r="I23" s="3" t="s">
        <v>10</v>
      </c>
      <c r="J23" s="3" t="s">
        <v>11</v>
      </c>
    </row>
    <row r="24" spans="1:10" ht="24" customHeight="1">
      <c r="A24" s="4" t="s">
        <v>12</v>
      </c>
      <c r="B24" s="6" t="s">
        <v>50</v>
      </c>
      <c r="C24" s="4" t="s">
        <v>14</v>
      </c>
      <c r="D24" s="4" t="s">
        <v>51</v>
      </c>
      <c r="E24" s="141" t="s">
        <v>16</v>
      </c>
      <c r="F24" s="141"/>
      <c r="G24" s="5" t="s">
        <v>17</v>
      </c>
      <c r="H24" s="8">
        <v>1</v>
      </c>
      <c r="I24" s="7">
        <v>7.6</v>
      </c>
      <c r="J24" s="7">
        <v>7.6</v>
      </c>
    </row>
    <row r="25" spans="1:10" ht="24" customHeight="1">
      <c r="A25" s="10" t="s">
        <v>18</v>
      </c>
      <c r="B25" s="12" t="s">
        <v>24</v>
      </c>
      <c r="C25" s="10" t="s">
        <v>14</v>
      </c>
      <c r="D25" s="10" t="s">
        <v>25</v>
      </c>
      <c r="E25" s="143" t="s">
        <v>16</v>
      </c>
      <c r="F25" s="143"/>
      <c r="G25" s="11" t="s">
        <v>21</v>
      </c>
      <c r="H25" s="14">
        <v>0.65</v>
      </c>
      <c r="I25" s="13">
        <v>10.57</v>
      </c>
      <c r="J25" s="13">
        <v>6.87</v>
      </c>
    </row>
    <row r="26" spans="1:10" ht="24" customHeight="1">
      <c r="A26" s="10" t="s">
        <v>18</v>
      </c>
      <c r="B26" s="12" t="s">
        <v>52</v>
      </c>
      <c r="C26" s="10" t="s">
        <v>14</v>
      </c>
      <c r="D26" s="10" t="s">
        <v>53</v>
      </c>
      <c r="E26" s="143" t="s">
        <v>16</v>
      </c>
      <c r="F26" s="143"/>
      <c r="G26" s="11" t="s">
        <v>21</v>
      </c>
      <c r="H26" s="14">
        <v>0.05</v>
      </c>
      <c r="I26" s="13">
        <v>14.6</v>
      </c>
      <c r="J26" s="13">
        <v>0.73</v>
      </c>
    </row>
    <row r="27" spans="1:10" ht="25.5">
      <c r="A27" s="24"/>
      <c r="B27" s="24"/>
      <c r="C27" s="24"/>
      <c r="D27" s="24"/>
      <c r="E27" s="24" t="s">
        <v>44</v>
      </c>
      <c r="F27" s="25">
        <v>4.0537657350117344</v>
      </c>
      <c r="G27" s="24" t="s">
        <v>45</v>
      </c>
      <c r="H27" s="25">
        <v>3.55</v>
      </c>
      <c r="I27" s="24" t="s">
        <v>46</v>
      </c>
      <c r="J27" s="25">
        <v>7.6</v>
      </c>
    </row>
    <row r="28" spans="1:10">
      <c r="A28" s="24"/>
      <c r="B28" s="24"/>
      <c r="C28" s="24"/>
      <c r="D28" s="24"/>
      <c r="E28" s="24" t="s">
        <v>47</v>
      </c>
      <c r="F28" s="25">
        <v>1.91</v>
      </c>
      <c r="G28" s="24"/>
      <c r="H28" s="139" t="s">
        <v>48</v>
      </c>
      <c r="I28" s="139"/>
      <c r="J28" s="25">
        <v>9.51</v>
      </c>
    </row>
    <row r="29" spans="1:10" ht="0.95" customHeight="1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8" customHeight="1">
      <c r="A30" s="1" t="s">
        <v>54</v>
      </c>
      <c r="B30" s="3" t="s">
        <v>4</v>
      </c>
      <c r="C30" s="1" t="s">
        <v>5</v>
      </c>
      <c r="D30" s="1" t="s">
        <v>6</v>
      </c>
      <c r="E30" s="140" t="s">
        <v>7</v>
      </c>
      <c r="F30" s="140"/>
      <c r="G30" s="2" t="s">
        <v>8</v>
      </c>
      <c r="H30" s="3" t="s">
        <v>9</v>
      </c>
      <c r="I30" s="3" t="s">
        <v>10</v>
      </c>
      <c r="J30" s="3" t="s">
        <v>11</v>
      </c>
    </row>
    <row r="31" spans="1:10" ht="24" customHeight="1">
      <c r="A31" s="4" t="s">
        <v>12</v>
      </c>
      <c r="B31" s="6" t="s">
        <v>55</v>
      </c>
      <c r="C31" s="4" t="s">
        <v>14</v>
      </c>
      <c r="D31" s="4" t="s">
        <v>56</v>
      </c>
      <c r="E31" s="141" t="s">
        <v>16</v>
      </c>
      <c r="F31" s="141"/>
      <c r="G31" s="5" t="s">
        <v>57</v>
      </c>
      <c r="H31" s="8">
        <v>1</v>
      </c>
      <c r="I31" s="7">
        <v>249.44</v>
      </c>
      <c r="J31" s="7">
        <v>249.44</v>
      </c>
    </row>
    <row r="32" spans="1:10" ht="24" customHeight="1">
      <c r="A32" s="10" t="s">
        <v>18</v>
      </c>
      <c r="B32" s="12" t="s">
        <v>52</v>
      </c>
      <c r="C32" s="10" t="s">
        <v>14</v>
      </c>
      <c r="D32" s="10" t="s">
        <v>53</v>
      </c>
      <c r="E32" s="143" t="s">
        <v>16</v>
      </c>
      <c r="F32" s="143"/>
      <c r="G32" s="11" t="s">
        <v>21</v>
      </c>
      <c r="H32" s="14">
        <v>2.0699999999999998</v>
      </c>
      <c r="I32" s="13">
        <v>14.6</v>
      </c>
      <c r="J32" s="13">
        <v>30.22</v>
      </c>
    </row>
    <row r="33" spans="1:10" ht="24" customHeight="1">
      <c r="A33" s="10" t="s">
        <v>18</v>
      </c>
      <c r="B33" s="12" t="s">
        <v>24</v>
      </c>
      <c r="C33" s="10" t="s">
        <v>14</v>
      </c>
      <c r="D33" s="10" t="s">
        <v>25</v>
      </c>
      <c r="E33" s="143" t="s">
        <v>16</v>
      </c>
      <c r="F33" s="143"/>
      <c r="G33" s="11" t="s">
        <v>21</v>
      </c>
      <c r="H33" s="14">
        <v>20.74</v>
      </c>
      <c r="I33" s="13">
        <v>10.57</v>
      </c>
      <c r="J33" s="13">
        <v>219.22</v>
      </c>
    </row>
    <row r="34" spans="1:10" ht="25.5">
      <c r="A34" s="24"/>
      <c r="B34" s="24"/>
      <c r="C34" s="24"/>
      <c r="D34" s="24"/>
      <c r="E34" s="24" t="s">
        <v>44</v>
      </c>
      <c r="F34" s="25">
        <v>133.04885854491147</v>
      </c>
      <c r="G34" s="24" t="s">
        <v>45</v>
      </c>
      <c r="H34" s="25">
        <v>116.39</v>
      </c>
      <c r="I34" s="24" t="s">
        <v>46</v>
      </c>
      <c r="J34" s="25">
        <v>249.44</v>
      </c>
    </row>
    <row r="35" spans="1:10">
      <c r="A35" s="24"/>
      <c r="B35" s="24"/>
      <c r="C35" s="24"/>
      <c r="D35" s="24"/>
      <c r="E35" s="24" t="s">
        <v>47</v>
      </c>
      <c r="F35" s="25">
        <v>62.98</v>
      </c>
      <c r="G35" s="24"/>
      <c r="H35" s="139" t="s">
        <v>48</v>
      </c>
      <c r="I35" s="139"/>
      <c r="J35" s="25">
        <v>312.42</v>
      </c>
    </row>
    <row r="36" spans="1:10" ht="0.95" customHeight="1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8" customHeight="1">
      <c r="A37" s="1" t="s">
        <v>58</v>
      </c>
      <c r="B37" s="3" t="s">
        <v>4</v>
      </c>
      <c r="C37" s="1" t="s">
        <v>5</v>
      </c>
      <c r="D37" s="1" t="s">
        <v>6</v>
      </c>
      <c r="E37" s="140" t="s">
        <v>7</v>
      </c>
      <c r="F37" s="140"/>
      <c r="G37" s="2" t="s">
        <v>8</v>
      </c>
      <c r="H37" s="3" t="s">
        <v>9</v>
      </c>
      <c r="I37" s="3" t="s">
        <v>10</v>
      </c>
      <c r="J37" s="3" t="s">
        <v>11</v>
      </c>
    </row>
    <row r="38" spans="1:10" ht="24" customHeight="1">
      <c r="A38" s="4" t="s">
        <v>12</v>
      </c>
      <c r="B38" s="6" t="s">
        <v>59</v>
      </c>
      <c r="C38" s="4" t="s">
        <v>14</v>
      </c>
      <c r="D38" s="4" t="s">
        <v>60</v>
      </c>
      <c r="E38" s="141" t="s">
        <v>16</v>
      </c>
      <c r="F38" s="141"/>
      <c r="G38" s="5" t="s">
        <v>17</v>
      </c>
      <c r="H38" s="8">
        <v>1</v>
      </c>
      <c r="I38" s="7">
        <v>5.75</v>
      </c>
      <c r="J38" s="7">
        <v>5.75</v>
      </c>
    </row>
    <row r="39" spans="1:10" ht="24" customHeight="1">
      <c r="A39" s="10" t="s">
        <v>18</v>
      </c>
      <c r="B39" s="12" t="s">
        <v>24</v>
      </c>
      <c r="C39" s="10" t="s">
        <v>14</v>
      </c>
      <c r="D39" s="10" t="s">
        <v>25</v>
      </c>
      <c r="E39" s="143" t="s">
        <v>16</v>
      </c>
      <c r="F39" s="143"/>
      <c r="G39" s="11" t="s">
        <v>21</v>
      </c>
      <c r="H39" s="14">
        <v>0.49</v>
      </c>
      <c r="I39" s="13">
        <v>10.57</v>
      </c>
      <c r="J39" s="13">
        <v>5.17</v>
      </c>
    </row>
    <row r="40" spans="1:10" ht="24" customHeight="1">
      <c r="A40" s="10" t="s">
        <v>18</v>
      </c>
      <c r="B40" s="12" t="s">
        <v>22</v>
      </c>
      <c r="C40" s="10" t="s">
        <v>14</v>
      </c>
      <c r="D40" s="10" t="s">
        <v>23</v>
      </c>
      <c r="E40" s="143" t="s">
        <v>16</v>
      </c>
      <c r="F40" s="143"/>
      <c r="G40" s="11" t="s">
        <v>21</v>
      </c>
      <c r="H40" s="14">
        <v>0.04</v>
      </c>
      <c r="I40" s="13">
        <v>14.6</v>
      </c>
      <c r="J40" s="13">
        <v>0.57999999999999996</v>
      </c>
    </row>
    <row r="41" spans="1:10" ht="25.5">
      <c r="A41" s="24"/>
      <c r="B41" s="24"/>
      <c r="C41" s="24"/>
      <c r="D41" s="24"/>
      <c r="E41" s="24" t="s">
        <v>44</v>
      </c>
      <c r="F41" s="25">
        <v>3.0669938126733518</v>
      </c>
      <c r="G41" s="24" t="s">
        <v>45</v>
      </c>
      <c r="H41" s="25">
        <v>2.68</v>
      </c>
      <c r="I41" s="24" t="s">
        <v>46</v>
      </c>
      <c r="J41" s="25">
        <v>5.75</v>
      </c>
    </row>
    <row r="42" spans="1:10">
      <c r="A42" s="24"/>
      <c r="B42" s="24"/>
      <c r="C42" s="24"/>
      <c r="D42" s="24"/>
      <c r="E42" s="24" t="s">
        <v>47</v>
      </c>
      <c r="F42" s="25">
        <v>1.45</v>
      </c>
      <c r="G42" s="24"/>
      <c r="H42" s="139" t="s">
        <v>48</v>
      </c>
      <c r="I42" s="139"/>
      <c r="J42" s="25">
        <v>7.2</v>
      </c>
    </row>
    <row r="43" spans="1:10" ht="0.95" customHeight="1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8" customHeight="1">
      <c r="A44" s="1" t="s">
        <v>61</v>
      </c>
      <c r="B44" s="3" t="s">
        <v>4</v>
      </c>
      <c r="C44" s="1" t="s">
        <v>5</v>
      </c>
      <c r="D44" s="1" t="s">
        <v>6</v>
      </c>
      <c r="E44" s="140" t="s">
        <v>7</v>
      </c>
      <c r="F44" s="140"/>
      <c r="G44" s="2" t="s">
        <v>8</v>
      </c>
      <c r="H44" s="3" t="s">
        <v>9</v>
      </c>
      <c r="I44" s="3" t="s">
        <v>10</v>
      </c>
      <c r="J44" s="3" t="s">
        <v>11</v>
      </c>
    </row>
    <row r="45" spans="1:10" ht="24" customHeight="1">
      <c r="A45" s="4" t="s">
        <v>12</v>
      </c>
      <c r="B45" s="6" t="s">
        <v>62</v>
      </c>
      <c r="C45" s="4" t="s">
        <v>14</v>
      </c>
      <c r="D45" s="4" t="s">
        <v>63</v>
      </c>
      <c r="E45" s="141" t="s">
        <v>16</v>
      </c>
      <c r="F45" s="141"/>
      <c r="G45" s="5" t="s">
        <v>17</v>
      </c>
      <c r="H45" s="8">
        <v>1</v>
      </c>
      <c r="I45" s="7">
        <v>10.93</v>
      </c>
      <c r="J45" s="7">
        <v>10.93</v>
      </c>
    </row>
    <row r="46" spans="1:10" ht="24" customHeight="1">
      <c r="A46" s="10" t="s">
        <v>18</v>
      </c>
      <c r="B46" s="12" t="s">
        <v>19</v>
      </c>
      <c r="C46" s="10" t="s">
        <v>14</v>
      </c>
      <c r="D46" s="10" t="s">
        <v>20</v>
      </c>
      <c r="E46" s="143" t="s">
        <v>16</v>
      </c>
      <c r="F46" s="143"/>
      <c r="G46" s="11" t="s">
        <v>21</v>
      </c>
      <c r="H46" s="14">
        <v>0.3</v>
      </c>
      <c r="I46" s="13">
        <v>14.6</v>
      </c>
      <c r="J46" s="13">
        <v>4.38</v>
      </c>
    </row>
    <row r="47" spans="1:10" ht="24" customHeight="1">
      <c r="A47" s="10" t="s">
        <v>18</v>
      </c>
      <c r="B47" s="12" t="s">
        <v>24</v>
      </c>
      <c r="C47" s="10" t="s">
        <v>14</v>
      </c>
      <c r="D47" s="10" t="s">
        <v>25</v>
      </c>
      <c r="E47" s="143" t="s">
        <v>16</v>
      </c>
      <c r="F47" s="143"/>
      <c r="G47" s="11" t="s">
        <v>21</v>
      </c>
      <c r="H47" s="14">
        <v>0.62</v>
      </c>
      <c r="I47" s="13">
        <v>10.57</v>
      </c>
      <c r="J47" s="13">
        <v>6.55</v>
      </c>
    </row>
    <row r="48" spans="1:10" ht="25.5">
      <c r="A48" s="24"/>
      <c r="B48" s="24"/>
      <c r="C48" s="24"/>
      <c r="D48" s="24"/>
      <c r="E48" s="24" t="s">
        <v>44</v>
      </c>
      <c r="F48" s="25">
        <v>5.8299551952208235</v>
      </c>
      <c r="G48" s="24" t="s">
        <v>45</v>
      </c>
      <c r="H48" s="25">
        <v>5.0999999999999996</v>
      </c>
      <c r="I48" s="24" t="s">
        <v>46</v>
      </c>
      <c r="J48" s="25">
        <v>10.93</v>
      </c>
    </row>
    <row r="49" spans="1:10">
      <c r="A49" s="24"/>
      <c r="B49" s="24"/>
      <c r="C49" s="24"/>
      <c r="D49" s="24"/>
      <c r="E49" s="24" t="s">
        <v>47</v>
      </c>
      <c r="F49" s="25">
        <v>2.75</v>
      </c>
      <c r="G49" s="24"/>
      <c r="H49" s="139" t="s">
        <v>48</v>
      </c>
      <c r="I49" s="139"/>
      <c r="J49" s="25">
        <v>13.68</v>
      </c>
    </row>
    <row r="50" spans="1:10" ht="0.95" customHeight="1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8" customHeight="1">
      <c r="A51" s="1" t="s">
        <v>64</v>
      </c>
      <c r="B51" s="3" t="s">
        <v>4</v>
      </c>
      <c r="C51" s="1" t="s">
        <v>5</v>
      </c>
      <c r="D51" s="1" t="s">
        <v>6</v>
      </c>
      <c r="E51" s="140" t="s">
        <v>7</v>
      </c>
      <c r="F51" s="140"/>
      <c r="G51" s="2" t="s">
        <v>8</v>
      </c>
      <c r="H51" s="3" t="s">
        <v>9</v>
      </c>
      <c r="I51" s="3" t="s">
        <v>10</v>
      </c>
      <c r="J51" s="3" t="s">
        <v>11</v>
      </c>
    </row>
    <row r="52" spans="1:10" ht="24" customHeight="1">
      <c r="A52" s="4" t="s">
        <v>12</v>
      </c>
      <c r="B52" s="6" t="s">
        <v>65</v>
      </c>
      <c r="C52" s="4" t="s">
        <v>14</v>
      </c>
      <c r="D52" s="4" t="s">
        <v>66</v>
      </c>
      <c r="E52" s="141" t="s">
        <v>16</v>
      </c>
      <c r="F52" s="141"/>
      <c r="G52" s="5" t="s">
        <v>17</v>
      </c>
      <c r="H52" s="8">
        <v>1</v>
      </c>
      <c r="I52" s="7">
        <v>6.7</v>
      </c>
      <c r="J52" s="7">
        <v>6.7</v>
      </c>
    </row>
    <row r="53" spans="1:10" ht="24" customHeight="1">
      <c r="A53" s="10" t="s">
        <v>18</v>
      </c>
      <c r="B53" s="12" t="s">
        <v>19</v>
      </c>
      <c r="C53" s="10" t="s">
        <v>14</v>
      </c>
      <c r="D53" s="10" t="s">
        <v>20</v>
      </c>
      <c r="E53" s="143" t="s">
        <v>16</v>
      </c>
      <c r="F53" s="143"/>
      <c r="G53" s="11" t="s">
        <v>21</v>
      </c>
      <c r="H53" s="14">
        <v>0.3</v>
      </c>
      <c r="I53" s="13">
        <v>14.6</v>
      </c>
      <c r="J53" s="13">
        <v>4.38</v>
      </c>
    </row>
    <row r="54" spans="1:10" ht="24" customHeight="1">
      <c r="A54" s="10" t="s">
        <v>18</v>
      </c>
      <c r="B54" s="12" t="s">
        <v>24</v>
      </c>
      <c r="C54" s="10" t="s">
        <v>14</v>
      </c>
      <c r="D54" s="10" t="s">
        <v>25</v>
      </c>
      <c r="E54" s="143" t="s">
        <v>16</v>
      </c>
      <c r="F54" s="143"/>
      <c r="G54" s="11" t="s">
        <v>21</v>
      </c>
      <c r="H54" s="14">
        <v>0.22</v>
      </c>
      <c r="I54" s="13">
        <v>10.57</v>
      </c>
      <c r="J54" s="13">
        <v>2.3199999999999998</v>
      </c>
    </row>
    <row r="55" spans="1:10" ht="25.5">
      <c r="A55" s="24"/>
      <c r="B55" s="24"/>
      <c r="C55" s="24"/>
      <c r="D55" s="24"/>
      <c r="E55" s="24" t="s">
        <v>44</v>
      </c>
      <c r="F55" s="25">
        <v>3.5737145295498185</v>
      </c>
      <c r="G55" s="24" t="s">
        <v>45</v>
      </c>
      <c r="H55" s="25">
        <v>3.13</v>
      </c>
      <c r="I55" s="24" t="s">
        <v>46</v>
      </c>
      <c r="J55" s="25">
        <v>6.7</v>
      </c>
    </row>
    <row r="56" spans="1:10">
      <c r="A56" s="24"/>
      <c r="B56" s="24"/>
      <c r="C56" s="24"/>
      <c r="D56" s="24"/>
      <c r="E56" s="24" t="s">
        <v>47</v>
      </c>
      <c r="F56" s="25">
        <v>1.69</v>
      </c>
      <c r="G56" s="24"/>
      <c r="H56" s="139" t="s">
        <v>48</v>
      </c>
      <c r="I56" s="139"/>
      <c r="J56" s="25">
        <v>8.39</v>
      </c>
    </row>
    <row r="57" spans="1:10" ht="0.95" customHeight="1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8" customHeight="1">
      <c r="A58" s="1" t="s">
        <v>67</v>
      </c>
      <c r="B58" s="3" t="s">
        <v>4</v>
      </c>
      <c r="C58" s="1" t="s">
        <v>5</v>
      </c>
      <c r="D58" s="1" t="s">
        <v>6</v>
      </c>
      <c r="E58" s="140" t="s">
        <v>7</v>
      </c>
      <c r="F58" s="140"/>
      <c r="G58" s="2" t="s">
        <v>8</v>
      </c>
      <c r="H58" s="3" t="s">
        <v>9</v>
      </c>
      <c r="I58" s="3" t="s">
        <v>10</v>
      </c>
      <c r="J58" s="3" t="s">
        <v>11</v>
      </c>
    </row>
    <row r="59" spans="1:10" ht="24" customHeight="1">
      <c r="A59" s="4" t="s">
        <v>12</v>
      </c>
      <c r="B59" s="6" t="s">
        <v>68</v>
      </c>
      <c r="C59" s="4" t="s">
        <v>14</v>
      </c>
      <c r="D59" s="4" t="s">
        <v>69</v>
      </c>
      <c r="E59" s="141" t="s">
        <v>16</v>
      </c>
      <c r="F59" s="141"/>
      <c r="G59" s="5" t="s">
        <v>17</v>
      </c>
      <c r="H59" s="8">
        <v>1</v>
      </c>
      <c r="I59" s="7">
        <v>9.4700000000000006</v>
      </c>
      <c r="J59" s="7">
        <v>9.4700000000000006</v>
      </c>
    </row>
    <row r="60" spans="1:10" ht="24" customHeight="1">
      <c r="A60" s="10" t="s">
        <v>18</v>
      </c>
      <c r="B60" s="12" t="s">
        <v>24</v>
      </c>
      <c r="C60" s="10" t="s">
        <v>14</v>
      </c>
      <c r="D60" s="10" t="s">
        <v>25</v>
      </c>
      <c r="E60" s="143" t="s">
        <v>16</v>
      </c>
      <c r="F60" s="143"/>
      <c r="G60" s="11" t="s">
        <v>21</v>
      </c>
      <c r="H60" s="14">
        <v>0.8</v>
      </c>
      <c r="I60" s="13">
        <v>10.57</v>
      </c>
      <c r="J60" s="13">
        <v>8.4499999999999993</v>
      </c>
    </row>
    <row r="61" spans="1:10" ht="24" customHeight="1">
      <c r="A61" s="10" t="s">
        <v>18</v>
      </c>
      <c r="B61" s="12" t="s">
        <v>70</v>
      </c>
      <c r="C61" s="10" t="s">
        <v>14</v>
      </c>
      <c r="D61" s="10" t="s">
        <v>71</v>
      </c>
      <c r="E61" s="143" t="s">
        <v>16</v>
      </c>
      <c r="F61" s="143"/>
      <c r="G61" s="11" t="s">
        <v>21</v>
      </c>
      <c r="H61" s="14">
        <v>7.0000000000000007E-2</v>
      </c>
      <c r="I61" s="13">
        <v>14.6</v>
      </c>
      <c r="J61" s="13">
        <v>1.02</v>
      </c>
    </row>
    <row r="62" spans="1:10" ht="25.5">
      <c r="A62" s="24"/>
      <c r="B62" s="24"/>
      <c r="C62" s="24"/>
      <c r="D62" s="24"/>
      <c r="E62" s="24" t="s">
        <v>44</v>
      </c>
      <c r="F62" s="25">
        <v>5.051205461915937</v>
      </c>
      <c r="G62" s="24" t="s">
        <v>45</v>
      </c>
      <c r="H62" s="25">
        <v>4.42</v>
      </c>
      <c r="I62" s="24" t="s">
        <v>46</v>
      </c>
      <c r="J62" s="25">
        <v>9.4699999999999989</v>
      </c>
    </row>
    <row r="63" spans="1:10">
      <c r="A63" s="24"/>
      <c r="B63" s="24"/>
      <c r="C63" s="24"/>
      <c r="D63" s="24"/>
      <c r="E63" s="24" t="s">
        <v>47</v>
      </c>
      <c r="F63" s="25">
        <v>2.39</v>
      </c>
      <c r="G63" s="24"/>
      <c r="H63" s="139" t="s">
        <v>48</v>
      </c>
      <c r="I63" s="139"/>
      <c r="J63" s="25">
        <v>11.86</v>
      </c>
    </row>
    <row r="64" spans="1:10" ht="0.95" customHeight="1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8" customHeight="1">
      <c r="A65" s="1" t="s">
        <v>72</v>
      </c>
      <c r="B65" s="3" t="s">
        <v>4</v>
      </c>
      <c r="C65" s="1" t="s">
        <v>5</v>
      </c>
      <c r="D65" s="1" t="s">
        <v>6</v>
      </c>
      <c r="E65" s="140" t="s">
        <v>7</v>
      </c>
      <c r="F65" s="140"/>
      <c r="G65" s="2" t="s">
        <v>8</v>
      </c>
      <c r="H65" s="3" t="s">
        <v>9</v>
      </c>
      <c r="I65" s="3" t="s">
        <v>10</v>
      </c>
      <c r="J65" s="3" t="s">
        <v>11</v>
      </c>
    </row>
    <row r="66" spans="1:10" ht="24" customHeight="1">
      <c r="A66" s="4" t="s">
        <v>12</v>
      </c>
      <c r="B66" s="6" t="s">
        <v>73</v>
      </c>
      <c r="C66" s="4" t="s">
        <v>14</v>
      </c>
      <c r="D66" s="4" t="s">
        <v>74</v>
      </c>
      <c r="E66" s="141" t="s">
        <v>16</v>
      </c>
      <c r="F66" s="141"/>
      <c r="G66" s="5" t="s">
        <v>17</v>
      </c>
      <c r="H66" s="8">
        <v>1</v>
      </c>
      <c r="I66" s="7">
        <v>91.54</v>
      </c>
      <c r="J66" s="7">
        <v>91.54</v>
      </c>
    </row>
    <row r="67" spans="1:10" ht="24" customHeight="1">
      <c r="A67" s="10" t="s">
        <v>18</v>
      </c>
      <c r="B67" s="12" t="s">
        <v>19</v>
      </c>
      <c r="C67" s="10" t="s">
        <v>14</v>
      </c>
      <c r="D67" s="10" t="s">
        <v>20</v>
      </c>
      <c r="E67" s="143" t="s">
        <v>16</v>
      </c>
      <c r="F67" s="143"/>
      <c r="G67" s="11" t="s">
        <v>21</v>
      </c>
      <c r="H67" s="14">
        <v>2.16</v>
      </c>
      <c r="I67" s="13">
        <v>14.6</v>
      </c>
      <c r="J67" s="13">
        <v>31.53</v>
      </c>
    </row>
    <row r="68" spans="1:10" ht="24" customHeight="1">
      <c r="A68" s="10" t="s">
        <v>18</v>
      </c>
      <c r="B68" s="12" t="s">
        <v>75</v>
      </c>
      <c r="C68" s="10" t="s">
        <v>14</v>
      </c>
      <c r="D68" s="10" t="s">
        <v>76</v>
      </c>
      <c r="E68" s="143" t="s">
        <v>16</v>
      </c>
      <c r="F68" s="143"/>
      <c r="G68" s="11" t="s">
        <v>21</v>
      </c>
      <c r="H68" s="14">
        <v>2.16</v>
      </c>
      <c r="I68" s="13">
        <v>10.57</v>
      </c>
      <c r="J68" s="13">
        <v>22.83</v>
      </c>
    </row>
    <row r="69" spans="1:10" ht="24" customHeight="1">
      <c r="A69" s="15" t="s">
        <v>26</v>
      </c>
      <c r="B69" s="17" t="s">
        <v>77</v>
      </c>
      <c r="C69" s="15" t="s">
        <v>14</v>
      </c>
      <c r="D69" s="15" t="s">
        <v>78</v>
      </c>
      <c r="E69" s="142" t="s">
        <v>29</v>
      </c>
      <c r="F69" s="142"/>
      <c r="G69" s="16" t="s">
        <v>79</v>
      </c>
      <c r="H69" s="19">
        <v>2.1000000000000001E-2</v>
      </c>
      <c r="I69" s="18">
        <v>147.29</v>
      </c>
      <c r="J69" s="18">
        <v>3.09</v>
      </c>
    </row>
    <row r="70" spans="1:10" ht="24" customHeight="1">
      <c r="A70" s="15" t="s">
        <v>26</v>
      </c>
      <c r="B70" s="17" t="s">
        <v>80</v>
      </c>
      <c r="C70" s="15" t="s">
        <v>14</v>
      </c>
      <c r="D70" s="15" t="s">
        <v>81</v>
      </c>
      <c r="E70" s="142" t="s">
        <v>29</v>
      </c>
      <c r="F70" s="142"/>
      <c r="G70" s="16" t="s">
        <v>33</v>
      </c>
      <c r="H70" s="19">
        <v>0.15</v>
      </c>
      <c r="I70" s="18">
        <v>97.5</v>
      </c>
      <c r="J70" s="18">
        <v>14.62</v>
      </c>
    </row>
    <row r="71" spans="1:10" ht="24" customHeight="1">
      <c r="A71" s="15" t="s">
        <v>26</v>
      </c>
      <c r="B71" s="17" t="s">
        <v>82</v>
      </c>
      <c r="C71" s="15" t="s">
        <v>14</v>
      </c>
      <c r="D71" s="15" t="s">
        <v>83</v>
      </c>
      <c r="E71" s="142" t="s">
        <v>29</v>
      </c>
      <c r="F71" s="142"/>
      <c r="G71" s="16" t="s">
        <v>33</v>
      </c>
      <c r="H71" s="19">
        <v>4.5999999999999999E-2</v>
      </c>
      <c r="I71" s="18">
        <v>285</v>
      </c>
      <c r="J71" s="18">
        <v>13.11</v>
      </c>
    </row>
    <row r="72" spans="1:10" ht="24" customHeight="1">
      <c r="A72" s="15" t="s">
        <v>26</v>
      </c>
      <c r="B72" s="17" t="s">
        <v>84</v>
      </c>
      <c r="C72" s="15" t="s">
        <v>14</v>
      </c>
      <c r="D72" s="15" t="s">
        <v>85</v>
      </c>
      <c r="E72" s="142" t="s">
        <v>29</v>
      </c>
      <c r="F72" s="142"/>
      <c r="G72" s="16" t="s">
        <v>30</v>
      </c>
      <c r="H72" s="19">
        <v>0.2</v>
      </c>
      <c r="I72" s="18">
        <v>31.8</v>
      </c>
      <c r="J72" s="18">
        <v>6.36</v>
      </c>
    </row>
    <row r="73" spans="1:10" ht="25.5">
      <c r="A73" s="24"/>
      <c r="B73" s="24"/>
      <c r="C73" s="24"/>
      <c r="D73" s="24"/>
      <c r="E73" s="24" t="s">
        <v>44</v>
      </c>
      <c r="F73" s="25">
        <v>28.995092809899724</v>
      </c>
      <c r="G73" s="24" t="s">
        <v>45</v>
      </c>
      <c r="H73" s="25">
        <v>25.36</v>
      </c>
      <c r="I73" s="24" t="s">
        <v>46</v>
      </c>
      <c r="J73" s="25">
        <v>54.36</v>
      </c>
    </row>
    <row r="74" spans="1:10">
      <c r="A74" s="24"/>
      <c r="B74" s="24"/>
      <c r="C74" s="24"/>
      <c r="D74" s="24"/>
      <c r="E74" s="24" t="s">
        <v>47</v>
      </c>
      <c r="F74" s="25">
        <v>23.11</v>
      </c>
      <c r="G74" s="24"/>
      <c r="H74" s="139" t="s">
        <v>48</v>
      </c>
      <c r="I74" s="139"/>
      <c r="J74" s="25">
        <v>114.65</v>
      </c>
    </row>
    <row r="75" spans="1:10" ht="0.95" customHeight="1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8" customHeight="1">
      <c r="A76" s="1" t="s">
        <v>86</v>
      </c>
      <c r="B76" s="3" t="s">
        <v>4</v>
      </c>
      <c r="C76" s="1" t="s">
        <v>5</v>
      </c>
      <c r="D76" s="1" t="s">
        <v>6</v>
      </c>
      <c r="E76" s="140" t="s">
        <v>7</v>
      </c>
      <c r="F76" s="140"/>
      <c r="G76" s="2" t="s">
        <v>8</v>
      </c>
      <c r="H76" s="3" t="s">
        <v>9</v>
      </c>
      <c r="I76" s="3" t="s">
        <v>10</v>
      </c>
      <c r="J76" s="3" t="s">
        <v>11</v>
      </c>
    </row>
    <row r="77" spans="1:10" ht="36" customHeight="1">
      <c r="A77" s="4" t="s">
        <v>12</v>
      </c>
      <c r="B77" s="6" t="s">
        <v>87</v>
      </c>
      <c r="C77" s="4" t="s">
        <v>88</v>
      </c>
      <c r="D77" s="4" t="s">
        <v>89</v>
      </c>
      <c r="E77" s="141" t="s">
        <v>90</v>
      </c>
      <c r="F77" s="141"/>
      <c r="G77" s="5" t="s">
        <v>17</v>
      </c>
      <c r="H77" s="8">
        <v>1</v>
      </c>
      <c r="I77" s="7">
        <v>43.38</v>
      </c>
      <c r="J77" s="7">
        <v>43.38</v>
      </c>
    </row>
    <row r="78" spans="1:10" ht="36" customHeight="1">
      <c r="A78" s="10" t="s">
        <v>18</v>
      </c>
      <c r="B78" s="12" t="s">
        <v>91</v>
      </c>
      <c r="C78" s="10" t="s">
        <v>88</v>
      </c>
      <c r="D78" s="10" t="s">
        <v>92</v>
      </c>
      <c r="E78" s="143" t="s">
        <v>93</v>
      </c>
      <c r="F78" s="143"/>
      <c r="G78" s="11" t="s">
        <v>94</v>
      </c>
      <c r="H78" s="14">
        <v>3.7199999999999997E-2</v>
      </c>
      <c r="I78" s="13">
        <v>14</v>
      </c>
      <c r="J78" s="13">
        <v>0.52</v>
      </c>
    </row>
    <row r="79" spans="1:10" ht="36" customHeight="1">
      <c r="A79" s="10" t="s">
        <v>18</v>
      </c>
      <c r="B79" s="12" t="s">
        <v>95</v>
      </c>
      <c r="C79" s="10" t="s">
        <v>88</v>
      </c>
      <c r="D79" s="10" t="s">
        <v>96</v>
      </c>
      <c r="E79" s="143" t="s">
        <v>93</v>
      </c>
      <c r="F79" s="143"/>
      <c r="G79" s="11" t="s">
        <v>97</v>
      </c>
      <c r="H79" s="14">
        <v>5.16E-2</v>
      </c>
      <c r="I79" s="13">
        <v>12.87</v>
      </c>
      <c r="J79" s="13">
        <v>0.66</v>
      </c>
    </row>
    <row r="80" spans="1:10" ht="24" customHeight="1">
      <c r="A80" s="10" t="s">
        <v>18</v>
      </c>
      <c r="B80" s="12" t="s">
        <v>98</v>
      </c>
      <c r="C80" s="10" t="s">
        <v>88</v>
      </c>
      <c r="D80" s="10" t="s">
        <v>25</v>
      </c>
      <c r="E80" s="143" t="s">
        <v>99</v>
      </c>
      <c r="F80" s="143"/>
      <c r="G80" s="11" t="s">
        <v>21</v>
      </c>
      <c r="H80" s="14">
        <v>0.52100000000000002</v>
      </c>
      <c r="I80" s="13">
        <v>10.57</v>
      </c>
      <c r="J80" s="13">
        <v>5.5</v>
      </c>
    </row>
    <row r="81" spans="1:10" ht="24" customHeight="1">
      <c r="A81" s="10" t="s">
        <v>18</v>
      </c>
      <c r="B81" s="12" t="s">
        <v>100</v>
      </c>
      <c r="C81" s="10" t="s">
        <v>88</v>
      </c>
      <c r="D81" s="10" t="s">
        <v>71</v>
      </c>
      <c r="E81" s="143" t="s">
        <v>99</v>
      </c>
      <c r="F81" s="143"/>
      <c r="G81" s="11" t="s">
        <v>21</v>
      </c>
      <c r="H81" s="14">
        <v>0.254</v>
      </c>
      <c r="I81" s="13">
        <v>14.6</v>
      </c>
      <c r="J81" s="13">
        <v>3.7</v>
      </c>
    </row>
    <row r="82" spans="1:10" ht="48" customHeight="1">
      <c r="A82" s="15" t="s">
        <v>26</v>
      </c>
      <c r="B82" s="17" t="s">
        <v>101</v>
      </c>
      <c r="C82" s="15" t="s">
        <v>88</v>
      </c>
      <c r="D82" s="15" t="s">
        <v>102</v>
      </c>
      <c r="E82" s="142" t="s">
        <v>29</v>
      </c>
      <c r="F82" s="142"/>
      <c r="G82" s="16" t="s">
        <v>103</v>
      </c>
      <c r="H82" s="19">
        <v>2.75E-2</v>
      </c>
      <c r="I82" s="18">
        <v>1200</v>
      </c>
      <c r="J82" s="18">
        <v>33</v>
      </c>
    </row>
    <row r="83" spans="1:10" ht="25.5">
      <c r="A83" s="24"/>
      <c r="B83" s="24"/>
      <c r="C83" s="24"/>
      <c r="D83" s="24"/>
      <c r="E83" s="24" t="s">
        <v>44</v>
      </c>
      <c r="F83" s="25">
        <v>5.4939193513974827</v>
      </c>
      <c r="G83" s="24" t="s">
        <v>45</v>
      </c>
      <c r="H83" s="25">
        <v>4.8099999999999996</v>
      </c>
      <c r="I83" s="24" t="s">
        <v>46</v>
      </c>
      <c r="J83" s="25">
        <v>10.3</v>
      </c>
    </row>
    <row r="84" spans="1:10">
      <c r="A84" s="24"/>
      <c r="B84" s="24"/>
      <c r="C84" s="24"/>
      <c r="D84" s="24"/>
      <c r="E84" s="24" t="s">
        <v>47</v>
      </c>
      <c r="F84" s="25">
        <v>10.95</v>
      </c>
      <c r="G84" s="24"/>
      <c r="H84" s="139" t="s">
        <v>48</v>
      </c>
      <c r="I84" s="139"/>
      <c r="J84" s="25">
        <v>54.33</v>
      </c>
    </row>
    <row r="85" spans="1:10" ht="0.95" customHeight="1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8" customHeight="1">
      <c r="A86" s="1" t="s">
        <v>104</v>
      </c>
      <c r="B86" s="3" t="s">
        <v>4</v>
      </c>
      <c r="C86" s="1" t="s">
        <v>5</v>
      </c>
      <c r="D86" s="1" t="s">
        <v>6</v>
      </c>
      <c r="E86" s="140" t="s">
        <v>7</v>
      </c>
      <c r="F86" s="140"/>
      <c r="G86" s="2" t="s">
        <v>8</v>
      </c>
      <c r="H86" s="3" t="s">
        <v>9</v>
      </c>
      <c r="I86" s="3" t="s">
        <v>10</v>
      </c>
      <c r="J86" s="3" t="s">
        <v>11</v>
      </c>
    </row>
    <row r="87" spans="1:10" ht="36" customHeight="1">
      <c r="A87" s="4" t="s">
        <v>12</v>
      </c>
      <c r="B87" s="6" t="s">
        <v>105</v>
      </c>
      <c r="C87" s="4" t="s">
        <v>88</v>
      </c>
      <c r="D87" s="4" t="s">
        <v>106</v>
      </c>
      <c r="E87" s="141" t="s">
        <v>90</v>
      </c>
      <c r="F87" s="141"/>
      <c r="G87" s="5" t="s">
        <v>17</v>
      </c>
      <c r="H87" s="8">
        <v>1</v>
      </c>
      <c r="I87" s="7">
        <v>10.66</v>
      </c>
      <c r="J87" s="7">
        <v>10.66</v>
      </c>
    </row>
    <row r="88" spans="1:10" ht="36" customHeight="1">
      <c r="A88" s="10" t="s">
        <v>18</v>
      </c>
      <c r="B88" s="12" t="s">
        <v>95</v>
      </c>
      <c r="C88" s="10" t="s">
        <v>88</v>
      </c>
      <c r="D88" s="10" t="s">
        <v>96</v>
      </c>
      <c r="E88" s="143" t="s">
        <v>93</v>
      </c>
      <c r="F88" s="143"/>
      <c r="G88" s="11" t="s">
        <v>97</v>
      </c>
      <c r="H88" s="14">
        <v>8.9999999999999993E-3</v>
      </c>
      <c r="I88" s="13">
        <v>12.87</v>
      </c>
      <c r="J88" s="13">
        <v>0.11</v>
      </c>
    </row>
    <row r="89" spans="1:10" ht="36" customHeight="1">
      <c r="A89" s="10" t="s">
        <v>18</v>
      </c>
      <c r="B89" s="12" t="s">
        <v>91</v>
      </c>
      <c r="C89" s="10" t="s">
        <v>88</v>
      </c>
      <c r="D89" s="10" t="s">
        <v>92</v>
      </c>
      <c r="E89" s="143" t="s">
        <v>93</v>
      </c>
      <c r="F89" s="143"/>
      <c r="G89" s="11" t="s">
        <v>94</v>
      </c>
      <c r="H89" s="14">
        <v>6.0000000000000001E-3</v>
      </c>
      <c r="I89" s="13">
        <v>14</v>
      </c>
      <c r="J89" s="13">
        <v>0.08</v>
      </c>
    </row>
    <row r="90" spans="1:10" ht="24" customHeight="1">
      <c r="A90" s="10" t="s">
        <v>18</v>
      </c>
      <c r="B90" s="12" t="s">
        <v>98</v>
      </c>
      <c r="C90" s="10" t="s">
        <v>88</v>
      </c>
      <c r="D90" s="10" t="s">
        <v>25</v>
      </c>
      <c r="E90" s="143" t="s">
        <v>99</v>
      </c>
      <c r="F90" s="143"/>
      <c r="G90" s="11" t="s">
        <v>21</v>
      </c>
      <c r="H90" s="14">
        <v>0.28999999999999998</v>
      </c>
      <c r="I90" s="13">
        <v>10.57</v>
      </c>
      <c r="J90" s="13">
        <v>3.06</v>
      </c>
    </row>
    <row r="91" spans="1:10" ht="24" customHeight="1">
      <c r="A91" s="10" t="s">
        <v>18</v>
      </c>
      <c r="B91" s="12" t="s">
        <v>100</v>
      </c>
      <c r="C91" s="10" t="s">
        <v>88</v>
      </c>
      <c r="D91" s="10" t="s">
        <v>71</v>
      </c>
      <c r="E91" s="143" t="s">
        <v>99</v>
      </c>
      <c r="F91" s="143"/>
      <c r="G91" s="11" t="s">
        <v>21</v>
      </c>
      <c r="H91" s="14">
        <v>0.18</v>
      </c>
      <c r="I91" s="13">
        <v>14.6</v>
      </c>
      <c r="J91" s="13">
        <v>2.62</v>
      </c>
    </row>
    <row r="92" spans="1:10" ht="36" customHeight="1">
      <c r="A92" s="15" t="s">
        <v>26</v>
      </c>
      <c r="B92" s="17" t="s">
        <v>107</v>
      </c>
      <c r="C92" s="15" t="s">
        <v>88</v>
      </c>
      <c r="D92" s="15" t="s">
        <v>108</v>
      </c>
      <c r="E92" s="142" t="s">
        <v>29</v>
      </c>
      <c r="F92" s="142"/>
      <c r="G92" s="16" t="s">
        <v>79</v>
      </c>
      <c r="H92" s="19">
        <v>3.55</v>
      </c>
      <c r="I92" s="18">
        <v>1.35</v>
      </c>
      <c r="J92" s="18">
        <v>4.79</v>
      </c>
    </row>
    <row r="93" spans="1:10" ht="25.5">
      <c r="A93" s="24"/>
      <c r="B93" s="24"/>
      <c r="C93" s="24"/>
      <c r="D93" s="24"/>
      <c r="E93" s="24" t="s">
        <v>44</v>
      </c>
      <c r="F93" s="25">
        <v>3.1256667377853637</v>
      </c>
      <c r="G93" s="24" t="s">
        <v>45</v>
      </c>
      <c r="H93" s="25">
        <v>2.73</v>
      </c>
      <c r="I93" s="24" t="s">
        <v>46</v>
      </c>
      <c r="J93" s="25">
        <v>5.86</v>
      </c>
    </row>
    <row r="94" spans="1:10">
      <c r="A94" s="24"/>
      <c r="B94" s="24"/>
      <c r="C94" s="24"/>
      <c r="D94" s="24"/>
      <c r="E94" s="24" t="s">
        <v>47</v>
      </c>
      <c r="F94" s="25">
        <v>2.69</v>
      </c>
      <c r="G94" s="24"/>
      <c r="H94" s="139" t="s">
        <v>48</v>
      </c>
      <c r="I94" s="139"/>
      <c r="J94" s="25">
        <v>13.35</v>
      </c>
    </row>
    <row r="95" spans="1:10" ht="0.95" customHeight="1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8" customHeight="1">
      <c r="A96" s="1" t="s">
        <v>109</v>
      </c>
      <c r="B96" s="3" t="s">
        <v>4</v>
      </c>
      <c r="C96" s="1" t="s">
        <v>5</v>
      </c>
      <c r="D96" s="1" t="s">
        <v>6</v>
      </c>
      <c r="E96" s="140" t="s">
        <v>7</v>
      </c>
      <c r="F96" s="140"/>
      <c r="G96" s="2" t="s">
        <v>8</v>
      </c>
      <c r="H96" s="3" t="s">
        <v>9</v>
      </c>
      <c r="I96" s="3" t="s">
        <v>10</v>
      </c>
      <c r="J96" s="3" t="s">
        <v>11</v>
      </c>
    </row>
    <row r="97" spans="1:10" ht="24" customHeight="1">
      <c r="A97" s="4" t="s">
        <v>12</v>
      </c>
      <c r="B97" s="6" t="s">
        <v>110</v>
      </c>
      <c r="C97" s="4" t="s">
        <v>14</v>
      </c>
      <c r="D97" s="4" t="s">
        <v>111</v>
      </c>
      <c r="E97" s="141" t="s">
        <v>16</v>
      </c>
      <c r="F97" s="141"/>
      <c r="G97" s="5" t="s">
        <v>17</v>
      </c>
      <c r="H97" s="8">
        <v>1</v>
      </c>
      <c r="I97" s="7">
        <v>7.68</v>
      </c>
      <c r="J97" s="7">
        <v>7.68</v>
      </c>
    </row>
    <row r="98" spans="1:10" ht="24" customHeight="1">
      <c r="A98" s="10" t="s">
        <v>18</v>
      </c>
      <c r="B98" s="12" t="s">
        <v>24</v>
      </c>
      <c r="C98" s="10" t="s">
        <v>14</v>
      </c>
      <c r="D98" s="10" t="s">
        <v>25</v>
      </c>
      <c r="E98" s="143" t="s">
        <v>16</v>
      </c>
      <c r="F98" s="143"/>
      <c r="G98" s="11" t="s">
        <v>21</v>
      </c>
      <c r="H98" s="14">
        <v>0.25</v>
      </c>
      <c r="I98" s="13">
        <v>10.57</v>
      </c>
      <c r="J98" s="13">
        <v>2.64</v>
      </c>
    </row>
    <row r="99" spans="1:10" ht="24" customHeight="1">
      <c r="A99" s="15" t="s">
        <v>26</v>
      </c>
      <c r="B99" s="17" t="s">
        <v>112</v>
      </c>
      <c r="C99" s="15" t="s">
        <v>14</v>
      </c>
      <c r="D99" s="15" t="s">
        <v>113</v>
      </c>
      <c r="E99" s="142" t="s">
        <v>29</v>
      </c>
      <c r="F99" s="142"/>
      <c r="G99" s="16" t="s">
        <v>114</v>
      </c>
      <c r="H99" s="19">
        <v>0.16</v>
      </c>
      <c r="I99" s="18">
        <v>31.5</v>
      </c>
      <c r="J99" s="18">
        <v>5.04</v>
      </c>
    </row>
    <row r="100" spans="1:10" ht="25.5">
      <c r="A100" s="24"/>
      <c r="B100" s="24"/>
      <c r="C100" s="24"/>
      <c r="D100" s="24"/>
      <c r="E100" s="24" t="s">
        <v>44</v>
      </c>
      <c r="F100" s="25">
        <v>1.4081502026882868</v>
      </c>
      <c r="G100" s="24" t="s">
        <v>45</v>
      </c>
      <c r="H100" s="25">
        <v>1.23</v>
      </c>
      <c r="I100" s="24" t="s">
        <v>46</v>
      </c>
      <c r="J100" s="25">
        <v>2.64</v>
      </c>
    </row>
    <row r="101" spans="1:10">
      <c r="A101" s="24"/>
      <c r="B101" s="24"/>
      <c r="C101" s="24"/>
      <c r="D101" s="24"/>
      <c r="E101" s="24" t="s">
        <v>47</v>
      </c>
      <c r="F101" s="25">
        <v>1.93</v>
      </c>
      <c r="G101" s="24"/>
      <c r="H101" s="139" t="s">
        <v>48</v>
      </c>
      <c r="I101" s="139"/>
      <c r="J101" s="25">
        <v>9.61</v>
      </c>
    </row>
    <row r="102" spans="1:10" ht="0.9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8" customHeight="1">
      <c r="A103" s="1" t="s">
        <v>115</v>
      </c>
      <c r="B103" s="3" t="s">
        <v>4</v>
      </c>
      <c r="C103" s="1" t="s">
        <v>5</v>
      </c>
      <c r="D103" s="1" t="s">
        <v>6</v>
      </c>
      <c r="E103" s="140" t="s">
        <v>7</v>
      </c>
      <c r="F103" s="140"/>
      <c r="G103" s="2" t="s">
        <v>8</v>
      </c>
      <c r="H103" s="3" t="s">
        <v>9</v>
      </c>
      <c r="I103" s="3" t="s">
        <v>10</v>
      </c>
      <c r="J103" s="3" t="s">
        <v>11</v>
      </c>
    </row>
    <row r="104" spans="1:10" ht="60" customHeight="1">
      <c r="A104" s="4" t="s">
        <v>12</v>
      </c>
      <c r="B104" s="6" t="s">
        <v>116</v>
      </c>
      <c r="C104" s="4" t="s">
        <v>88</v>
      </c>
      <c r="D104" s="4" t="s">
        <v>117</v>
      </c>
      <c r="E104" s="141" t="s">
        <v>118</v>
      </c>
      <c r="F104" s="141"/>
      <c r="G104" s="5" t="s">
        <v>79</v>
      </c>
      <c r="H104" s="8">
        <v>1</v>
      </c>
      <c r="I104" s="7">
        <v>630.15</v>
      </c>
      <c r="J104" s="7">
        <v>630.15</v>
      </c>
    </row>
    <row r="105" spans="1:10" ht="36" customHeight="1">
      <c r="A105" s="10" t="s">
        <v>18</v>
      </c>
      <c r="B105" s="12" t="s">
        <v>119</v>
      </c>
      <c r="C105" s="10" t="s">
        <v>88</v>
      </c>
      <c r="D105" s="10" t="s">
        <v>120</v>
      </c>
      <c r="E105" s="143" t="s">
        <v>118</v>
      </c>
      <c r="F105" s="143"/>
      <c r="G105" s="11" t="s">
        <v>121</v>
      </c>
      <c r="H105" s="14">
        <v>9.56</v>
      </c>
      <c r="I105" s="13">
        <v>4.74</v>
      </c>
      <c r="J105" s="13">
        <v>45.31</v>
      </c>
    </row>
    <row r="106" spans="1:10" ht="36" customHeight="1">
      <c r="A106" s="10" t="s">
        <v>18</v>
      </c>
      <c r="B106" s="12" t="s">
        <v>122</v>
      </c>
      <c r="C106" s="10" t="s">
        <v>88</v>
      </c>
      <c r="D106" s="10" t="s">
        <v>123</v>
      </c>
      <c r="E106" s="143" t="s">
        <v>118</v>
      </c>
      <c r="F106" s="143"/>
      <c r="G106" s="11" t="s">
        <v>79</v>
      </c>
      <c r="H106" s="14">
        <v>1</v>
      </c>
      <c r="I106" s="13">
        <v>391.71</v>
      </c>
      <c r="J106" s="13">
        <v>391.71</v>
      </c>
    </row>
    <row r="107" spans="1:10" ht="36" customHeight="1">
      <c r="A107" s="10" t="s">
        <v>18</v>
      </c>
      <c r="B107" s="12" t="s">
        <v>124</v>
      </c>
      <c r="C107" s="10" t="s">
        <v>88</v>
      </c>
      <c r="D107" s="10" t="s">
        <v>125</v>
      </c>
      <c r="E107" s="143" t="s">
        <v>118</v>
      </c>
      <c r="F107" s="143"/>
      <c r="G107" s="11" t="s">
        <v>79</v>
      </c>
      <c r="H107" s="14">
        <v>1</v>
      </c>
      <c r="I107" s="13">
        <v>193.13</v>
      </c>
      <c r="J107" s="13">
        <v>193.13</v>
      </c>
    </row>
    <row r="108" spans="1:10" ht="25.5">
      <c r="A108" s="24"/>
      <c r="B108" s="24"/>
      <c r="C108" s="24"/>
      <c r="D108" s="24"/>
      <c r="E108" s="24" t="s">
        <v>44</v>
      </c>
      <c r="F108" s="25">
        <v>71.692980584595688</v>
      </c>
      <c r="G108" s="24" t="s">
        <v>45</v>
      </c>
      <c r="H108" s="25">
        <v>62.72</v>
      </c>
      <c r="I108" s="24" t="s">
        <v>46</v>
      </c>
      <c r="J108" s="25">
        <v>134.41</v>
      </c>
    </row>
    <row r="109" spans="1:10">
      <c r="A109" s="24"/>
      <c r="B109" s="24"/>
      <c r="C109" s="24"/>
      <c r="D109" s="24"/>
      <c r="E109" s="24" t="s">
        <v>47</v>
      </c>
      <c r="F109" s="25">
        <v>159.11000000000001</v>
      </c>
      <c r="G109" s="24"/>
      <c r="H109" s="139" t="s">
        <v>48</v>
      </c>
      <c r="I109" s="139"/>
      <c r="J109" s="25">
        <v>789.26</v>
      </c>
    </row>
    <row r="110" spans="1:10" ht="0.9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ht="18" customHeight="1">
      <c r="A111" s="1" t="s">
        <v>126</v>
      </c>
      <c r="B111" s="3" t="s">
        <v>4</v>
      </c>
      <c r="C111" s="1" t="s">
        <v>5</v>
      </c>
      <c r="D111" s="1" t="s">
        <v>6</v>
      </c>
      <c r="E111" s="140" t="s">
        <v>7</v>
      </c>
      <c r="F111" s="140"/>
      <c r="G111" s="2" t="s">
        <v>8</v>
      </c>
      <c r="H111" s="3" t="s">
        <v>9</v>
      </c>
      <c r="I111" s="3" t="s">
        <v>10</v>
      </c>
      <c r="J111" s="3" t="s">
        <v>11</v>
      </c>
    </row>
    <row r="112" spans="1:10" ht="36" customHeight="1">
      <c r="A112" s="4" t="s">
        <v>12</v>
      </c>
      <c r="B112" s="6" t="s">
        <v>127</v>
      </c>
      <c r="C112" s="4" t="s">
        <v>88</v>
      </c>
      <c r="D112" s="4" t="s">
        <v>128</v>
      </c>
      <c r="E112" s="141" t="s">
        <v>118</v>
      </c>
      <c r="F112" s="141"/>
      <c r="G112" s="5" t="s">
        <v>121</v>
      </c>
      <c r="H112" s="8">
        <v>1</v>
      </c>
      <c r="I112" s="7">
        <v>12.12</v>
      </c>
      <c r="J112" s="7">
        <v>12.12</v>
      </c>
    </row>
    <row r="113" spans="1:10" ht="24" customHeight="1">
      <c r="A113" s="10" t="s">
        <v>18</v>
      </c>
      <c r="B113" s="12" t="s">
        <v>98</v>
      </c>
      <c r="C113" s="10" t="s">
        <v>88</v>
      </c>
      <c r="D113" s="10" t="s">
        <v>25</v>
      </c>
      <c r="E113" s="143" t="s">
        <v>99</v>
      </c>
      <c r="F113" s="143"/>
      <c r="G113" s="11" t="s">
        <v>21</v>
      </c>
      <c r="H113" s="14">
        <v>0.01</v>
      </c>
      <c r="I113" s="13">
        <v>10.57</v>
      </c>
      <c r="J113" s="13">
        <v>0.1</v>
      </c>
    </row>
    <row r="114" spans="1:10" ht="24" customHeight="1">
      <c r="A114" s="10" t="s">
        <v>18</v>
      </c>
      <c r="B114" s="12" t="s">
        <v>129</v>
      </c>
      <c r="C114" s="10" t="s">
        <v>88</v>
      </c>
      <c r="D114" s="10" t="s">
        <v>130</v>
      </c>
      <c r="E114" s="143" t="s">
        <v>99</v>
      </c>
      <c r="F114" s="143"/>
      <c r="G114" s="11" t="s">
        <v>21</v>
      </c>
      <c r="H114" s="14">
        <v>0.04</v>
      </c>
      <c r="I114" s="13">
        <v>14.6</v>
      </c>
      <c r="J114" s="13">
        <v>0.57999999999999996</v>
      </c>
    </row>
    <row r="115" spans="1:10" ht="48" customHeight="1">
      <c r="A115" s="15" t="s">
        <v>26</v>
      </c>
      <c r="B115" s="17" t="s">
        <v>131</v>
      </c>
      <c r="C115" s="15" t="s">
        <v>88</v>
      </c>
      <c r="D115" s="15" t="s">
        <v>132</v>
      </c>
      <c r="E115" s="142" t="s">
        <v>29</v>
      </c>
      <c r="F115" s="142"/>
      <c r="G115" s="16" t="s">
        <v>121</v>
      </c>
      <c r="H115" s="19">
        <v>1.1599999999999999</v>
      </c>
      <c r="I115" s="18">
        <v>9.75</v>
      </c>
      <c r="J115" s="18">
        <v>11.31</v>
      </c>
    </row>
    <row r="116" spans="1:10" ht="24" customHeight="1">
      <c r="A116" s="15" t="s">
        <v>26</v>
      </c>
      <c r="B116" s="17" t="s">
        <v>133</v>
      </c>
      <c r="C116" s="15" t="s">
        <v>88</v>
      </c>
      <c r="D116" s="15" t="s">
        <v>134</v>
      </c>
      <c r="E116" s="142" t="s">
        <v>29</v>
      </c>
      <c r="F116" s="142"/>
      <c r="G116" s="16" t="s">
        <v>30</v>
      </c>
      <c r="H116" s="19">
        <v>6.0000000000000001E-3</v>
      </c>
      <c r="I116" s="18">
        <v>22.76</v>
      </c>
      <c r="J116" s="18">
        <v>0.13</v>
      </c>
    </row>
    <row r="117" spans="1:10" ht="25.5">
      <c r="A117" s="24"/>
      <c r="B117" s="24"/>
      <c r="C117" s="24"/>
      <c r="D117" s="24"/>
      <c r="E117" s="24" t="s">
        <v>44</v>
      </c>
      <c r="F117" s="25">
        <v>0.36270535523789205</v>
      </c>
      <c r="G117" s="24" t="s">
        <v>45</v>
      </c>
      <c r="H117" s="25">
        <v>0.32</v>
      </c>
      <c r="I117" s="24" t="s">
        <v>46</v>
      </c>
      <c r="J117" s="25">
        <v>0.68</v>
      </c>
    </row>
    <row r="118" spans="1:10">
      <c r="A118" s="24"/>
      <c r="B118" s="24"/>
      <c r="C118" s="24"/>
      <c r="D118" s="24"/>
      <c r="E118" s="24" t="s">
        <v>47</v>
      </c>
      <c r="F118" s="25">
        <v>3.06</v>
      </c>
      <c r="G118" s="24"/>
      <c r="H118" s="139" t="s">
        <v>48</v>
      </c>
      <c r="I118" s="139"/>
      <c r="J118" s="25">
        <v>15.18</v>
      </c>
    </row>
    <row r="119" spans="1:10" ht="0.9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ht="18" customHeight="1">
      <c r="A120" s="1" t="s">
        <v>135</v>
      </c>
      <c r="B120" s="3" t="s">
        <v>4</v>
      </c>
      <c r="C120" s="1" t="s">
        <v>5</v>
      </c>
      <c r="D120" s="1" t="s">
        <v>6</v>
      </c>
      <c r="E120" s="140" t="s">
        <v>7</v>
      </c>
      <c r="F120" s="140"/>
      <c r="G120" s="2" t="s">
        <v>8</v>
      </c>
      <c r="H120" s="3" t="s">
        <v>9</v>
      </c>
      <c r="I120" s="3" t="s">
        <v>10</v>
      </c>
      <c r="J120" s="3" t="s">
        <v>11</v>
      </c>
    </row>
    <row r="121" spans="1:10" ht="24" customHeight="1">
      <c r="A121" s="4" t="s">
        <v>12</v>
      </c>
      <c r="B121" s="6" t="s">
        <v>136</v>
      </c>
      <c r="C121" s="4" t="s">
        <v>14</v>
      </c>
      <c r="D121" s="4" t="s">
        <v>137</v>
      </c>
      <c r="E121" s="141" t="s">
        <v>16</v>
      </c>
      <c r="F121" s="141"/>
      <c r="G121" s="5" t="s">
        <v>17</v>
      </c>
      <c r="H121" s="8">
        <v>1</v>
      </c>
      <c r="I121" s="7">
        <v>210.52</v>
      </c>
      <c r="J121" s="7">
        <v>210.52</v>
      </c>
    </row>
    <row r="122" spans="1:10" ht="24" customHeight="1">
      <c r="A122" s="10" t="s">
        <v>18</v>
      </c>
      <c r="B122" s="12" t="s">
        <v>19</v>
      </c>
      <c r="C122" s="10" t="s">
        <v>14</v>
      </c>
      <c r="D122" s="10" t="s">
        <v>20</v>
      </c>
      <c r="E122" s="143" t="s">
        <v>16</v>
      </c>
      <c r="F122" s="143"/>
      <c r="G122" s="11" t="s">
        <v>21</v>
      </c>
      <c r="H122" s="14">
        <v>1.8</v>
      </c>
      <c r="I122" s="13">
        <v>14.6</v>
      </c>
      <c r="J122" s="13">
        <v>26.28</v>
      </c>
    </row>
    <row r="123" spans="1:10" ht="24" customHeight="1">
      <c r="A123" s="10" t="s">
        <v>18</v>
      </c>
      <c r="B123" s="12" t="s">
        <v>75</v>
      </c>
      <c r="C123" s="10" t="s">
        <v>14</v>
      </c>
      <c r="D123" s="10" t="s">
        <v>76</v>
      </c>
      <c r="E123" s="143" t="s">
        <v>16</v>
      </c>
      <c r="F123" s="143"/>
      <c r="G123" s="11" t="s">
        <v>21</v>
      </c>
      <c r="H123" s="14">
        <v>1.8</v>
      </c>
      <c r="I123" s="13">
        <v>10.57</v>
      </c>
      <c r="J123" s="13">
        <v>19.02</v>
      </c>
    </row>
    <row r="124" spans="1:10" ht="24" customHeight="1">
      <c r="A124" s="10" t="s">
        <v>18</v>
      </c>
      <c r="B124" s="12" t="s">
        <v>138</v>
      </c>
      <c r="C124" s="10" t="s">
        <v>14</v>
      </c>
      <c r="D124" s="10" t="s">
        <v>139</v>
      </c>
      <c r="E124" s="143" t="s">
        <v>16</v>
      </c>
      <c r="F124" s="143"/>
      <c r="G124" s="11" t="s">
        <v>57</v>
      </c>
      <c r="H124" s="14">
        <v>0.04</v>
      </c>
      <c r="I124" s="13">
        <v>443.05</v>
      </c>
      <c r="J124" s="13">
        <v>17.72</v>
      </c>
    </row>
    <row r="125" spans="1:10" ht="24" customHeight="1">
      <c r="A125" s="15" t="s">
        <v>26</v>
      </c>
      <c r="B125" s="17" t="s">
        <v>140</v>
      </c>
      <c r="C125" s="15" t="s">
        <v>14</v>
      </c>
      <c r="D125" s="15" t="s">
        <v>137</v>
      </c>
      <c r="E125" s="142" t="s">
        <v>29</v>
      </c>
      <c r="F125" s="142"/>
      <c r="G125" s="16" t="s">
        <v>17</v>
      </c>
      <c r="H125" s="19">
        <v>1</v>
      </c>
      <c r="I125" s="18">
        <v>138.5</v>
      </c>
      <c r="J125" s="18">
        <v>138.5</v>
      </c>
    </row>
    <row r="126" spans="1:10" ht="24" customHeight="1">
      <c r="A126" s="15" t="s">
        <v>26</v>
      </c>
      <c r="B126" s="17" t="s">
        <v>141</v>
      </c>
      <c r="C126" s="15" t="s">
        <v>14</v>
      </c>
      <c r="D126" s="15" t="s">
        <v>142</v>
      </c>
      <c r="E126" s="142" t="s">
        <v>29</v>
      </c>
      <c r="F126" s="142"/>
      <c r="G126" s="16" t="s">
        <v>79</v>
      </c>
      <c r="H126" s="19">
        <v>6</v>
      </c>
      <c r="I126" s="18">
        <v>1.5</v>
      </c>
      <c r="J126" s="18">
        <v>9</v>
      </c>
    </row>
    <row r="127" spans="1:10" ht="25.5">
      <c r="A127" s="24"/>
      <c r="B127" s="24"/>
      <c r="C127" s="24"/>
      <c r="D127" s="24"/>
      <c r="E127" s="24" t="s">
        <v>44</v>
      </c>
      <c r="F127" s="25">
        <v>25.965436313206741</v>
      </c>
      <c r="G127" s="24" t="s">
        <v>45</v>
      </c>
      <c r="H127" s="25">
        <v>22.71</v>
      </c>
      <c r="I127" s="24" t="s">
        <v>46</v>
      </c>
      <c r="J127" s="25">
        <v>48.68</v>
      </c>
    </row>
    <row r="128" spans="1:10">
      <c r="A128" s="24"/>
      <c r="B128" s="24"/>
      <c r="C128" s="24"/>
      <c r="D128" s="24"/>
      <c r="E128" s="24" t="s">
        <v>47</v>
      </c>
      <c r="F128" s="25">
        <v>53.15</v>
      </c>
      <c r="G128" s="24"/>
      <c r="H128" s="139" t="s">
        <v>48</v>
      </c>
      <c r="I128" s="139"/>
      <c r="J128" s="25">
        <v>263.67</v>
      </c>
    </row>
    <row r="129" spans="1:10" ht="0.9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 ht="18" customHeight="1">
      <c r="A130" s="1" t="s">
        <v>143</v>
      </c>
      <c r="B130" s="3" t="s">
        <v>4</v>
      </c>
      <c r="C130" s="1" t="s">
        <v>5</v>
      </c>
      <c r="D130" s="1" t="s">
        <v>6</v>
      </c>
      <c r="E130" s="140" t="s">
        <v>7</v>
      </c>
      <c r="F130" s="140"/>
      <c r="G130" s="2" t="s">
        <v>8</v>
      </c>
      <c r="H130" s="3" t="s">
        <v>9</v>
      </c>
      <c r="I130" s="3" t="s">
        <v>10</v>
      </c>
      <c r="J130" s="3" t="s">
        <v>11</v>
      </c>
    </row>
    <row r="131" spans="1:10" ht="36" customHeight="1">
      <c r="A131" s="4" t="s">
        <v>12</v>
      </c>
      <c r="B131" s="6" t="s">
        <v>144</v>
      </c>
      <c r="C131" s="4" t="s">
        <v>88</v>
      </c>
      <c r="D131" s="4" t="s">
        <v>145</v>
      </c>
      <c r="E131" s="141" t="s">
        <v>118</v>
      </c>
      <c r="F131" s="141"/>
      <c r="G131" s="5" t="s">
        <v>79</v>
      </c>
      <c r="H131" s="8">
        <v>1</v>
      </c>
      <c r="I131" s="7">
        <v>141.36000000000001</v>
      </c>
      <c r="J131" s="7">
        <v>141.36000000000001</v>
      </c>
    </row>
    <row r="132" spans="1:10" ht="24" customHeight="1">
      <c r="A132" s="10" t="s">
        <v>18</v>
      </c>
      <c r="B132" s="12" t="s">
        <v>129</v>
      </c>
      <c r="C132" s="10" t="s">
        <v>88</v>
      </c>
      <c r="D132" s="10" t="s">
        <v>130</v>
      </c>
      <c r="E132" s="143" t="s">
        <v>99</v>
      </c>
      <c r="F132" s="143"/>
      <c r="G132" s="11" t="s">
        <v>21</v>
      </c>
      <c r="H132" s="14">
        <v>1</v>
      </c>
      <c r="I132" s="13">
        <v>14.6</v>
      </c>
      <c r="J132" s="13">
        <v>14.6</v>
      </c>
    </row>
    <row r="133" spans="1:10" ht="24" customHeight="1">
      <c r="A133" s="10" t="s">
        <v>18</v>
      </c>
      <c r="B133" s="12" t="s">
        <v>98</v>
      </c>
      <c r="C133" s="10" t="s">
        <v>88</v>
      </c>
      <c r="D133" s="10" t="s">
        <v>25</v>
      </c>
      <c r="E133" s="143" t="s">
        <v>99</v>
      </c>
      <c r="F133" s="143"/>
      <c r="G133" s="11" t="s">
        <v>21</v>
      </c>
      <c r="H133" s="14">
        <v>0.5</v>
      </c>
      <c r="I133" s="13">
        <v>10.57</v>
      </c>
      <c r="J133" s="13">
        <v>5.28</v>
      </c>
    </row>
    <row r="134" spans="1:10" ht="48" customHeight="1">
      <c r="A134" s="15" t="s">
        <v>26</v>
      </c>
      <c r="B134" s="17" t="s">
        <v>146</v>
      </c>
      <c r="C134" s="15" t="s">
        <v>88</v>
      </c>
      <c r="D134" s="15" t="s">
        <v>147</v>
      </c>
      <c r="E134" s="142" t="s">
        <v>29</v>
      </c>
      <c r="F134" s="142"/>
      <c r="G134" s="16" t="s">
        <v>148</v>
      </c>
      <c r="H134" s="19">
        <v>1</v>
      </c>
      <c r="I134" s="18">
        <v>121.48</v>
      </c>
      <c r="J134" s="18">
        <v>121.48</v>
      </c>
    </row>
    <row r="135" spans="1:10" ht="25.5">
      <c r="A135" s="24"/>
      <c r="B135" s="24"/>
      <c r="C135" s="24"/>
      <c r="D135" s="24"/>
      <c r="E135" s="24" t="s">
        <v>44</v>
      </c>
      <c r="F135" s="25">
        <v>10.603797738425431</v>
      </c>
      <c r="G135" s="24" t="s">
        <v>45</v>
      </c>
      <c r="H135" s="25">
        <v>9.2799999999999994</v>
      </c>
      <c r="I135" s="24" t="s">
        <v>46</v>
      </c>
      <c r="J135" s="25">
        <v>19.88</v>
      </c>
    </row>
    <row r="136" spans="1:10">
      <c r="A136" s="24"/>
      <c r="B136" s="24"/>
      <c r="C136" s="24"/>
      <c r="D136" s="24"/>
      <c r="E136" s="24" t="s">
        <v>47</v>
      </c>
      <c r="F136" s="25">
        <v>35.69</v>
      </c>
      <c r="G136" s="24"/>
      <c r="H136" s="139" t="s">
        <v>48</v>
      </c>
      <c r="I136" s="139"/>
      <c r="J136" s="25">
        <v>177.05</v>
      </c>
    </row>
    <row r="137" spans="1:10" ht="0.9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 ht="18" customHeight="1">
      <c r="A138" s="1" t="s">
        <v>149</v>
      </c>
      <c r="B138" s="3" t="s">
        <v>4</v>
      </c>
      <c r="C138" s="1" t="s">
        <v>5</v>
      </c>
      <c r="D138" s="1" t="s">
        <v>6</v>
      </c>
      <c r="E138" s="140" t="s">
        <v>7</v>
      </c>
      <c r="F138" s="140"/>
      <c r="G138" s="2" t="s">
        <v>8</v>
      </c>
      <c r="H138" s="3" t="s">
        <v>9</v>
      </c>
      <c r="I138" s="3" t="s">
        <v>10</v>
      </c>
      <c r="J138" s="3" t="s">
        <v>11</v>
      </c>
    </row>
    <row r="139" spans="1:10" ht="36" customHeight="1">
      <c r="A139" s="4" t="s">
        <v>12</v>
      </c>
      <c r="B139" s="6" t="s">
        <v>150</v>
      </c>
      <c r="C139" s="4" t="s">
        <v>88</v>
      </c>
      <c r="D139" s="4" t="s">
        <v>151</v>
      </c>
      <c r="E139" s="141" t="s">
        <v>118</v>
      </c>
      <c r="F139" s="141"/>
      <c r="G139" s="5" t="s">
        <v>79</v>
      </c>
      <c r="H139" s="8">
        <v>1</v>
      </c>
      <c r="I139" s="7">
        <v>125.32</v>
      </c>
      <c r="J139" s="7">
        <v>125.32</v>
      </c>
    </row>
    <row r="140" spans="1:10" ht="24" customHeight="1">
      <c r="A140" s="10" t="s">
        <v>18</v>
      </c>
      <c r="B140" s="12" t="s">
        <v>98</v>
      </c>
      <c r="C140" s="10" t="s">
        <v>88</v>
      </c>
      <c r="D140" s="10" t="s">
        <v>25</v>
      </c>
      <c r="E140" s="143" t="s">
        <v>99</v>
      </c>
      <c r="F140" s="143"/>
      <c r="G140" s="11" t="s">
        <v>21</v>
      </c>
      <c r="H140" s="14">
        <v>0.38400000000000001</v>
      </c>
      <c r="I140" s="13">
        <v>10.57</v>
      </c>
      <c r="J140" s="13">
        <v>4.05</v>
      </c>
    </row>
    <row r="141" spans="1:10" ht="24" customHeight="1">
      <c r="A141" s="10" t="s">
        <v>18</v>
      </c>
      <c r="B141" s="12" t="s">
        <v>129</v>
      </c>
      <c r="C141" s="10" t="s">
        <v>88</v>
      </c>
      <c r="D141" s="10" t="s">
        <v>130</v>
      </c>
      <c r="E141" s="143" t="s">
        <v>99</v>
      </c>
      <c r="F141" s="143"/>
      <c r="G141" s="11" t="s">
        <v>21</v>
      </c>
      <c r="H141" s="14">
        <v>0.76700000000000002</v>
      </c>
      <c r="I141" s="13">
        <v>14.6</v>
      </c>
      <c r="J141" s="13">
        <v>11.19</v>
      </c>
    </row>
    <row r="142" spans="1:10" ht="60" customHeight="1">
      <c r="A142" s="15" t="s">
        <v>26</v>
      </c>
      <c r="B142" s="17" t="s">
        <v>152</v>
      </c>
      <c r="C142" s="15" t="s">
        <v>88</v>
      </c>
      <c r="D142" s="15" t="s">
        <v>153</v>
      </c>
      <c r="E142" s="142" t="s">
        <v>29</v>
      </c>
      <c r="F142" s="142"/>
      <c r="G142" s="16" t="s">
        <v>148</v>
      </c>
      <c r="H142" s="19">
        <v>1</v>
      </c>
      <c r="I142" s="18">
        <v>110.08</v>
      </c>
      <c r="J142" s="18">
        <v>110.08</v>
      </c>
    </row>
    <row r="143" spans="1:10" ht="25.5">
      <c r="A143" s="24"/>
      <c r="B143" s="24"/>
      <c r="C143" s="24"/>
      <c r="D143" s="24"/>
      <c r="E143" s="24" t="s">
        <v>44</v>
      </c>
      <c r="F143" s="25">
        <v>8.1288670791551105</v>
      </c>
      <c r="G143" s="24" t="s">
        <v>45</v>
      </c>
      <c r="H143" s="25">
        <v>7.11</v>
      </c>
      <c r="I143" s="24" t="s">
        <v>46</v>
      </c>
      <c r="J143" s="25">
        <v>15.24</v>
      </c>
    </row>
    <row r="144" spans="1:10">
      <c r="A144" s="24"/>
      <c r="B144" s="24"/>
      <c r="C144" s="24"/>
      <c r="D144" s="24"/>
      <c r="E144" s="24" t="s">
        <v>47</v>
      </c>
      <c r="F144" s="25">
        <v>31.64</v>
      </c>
      <c r="G144" s="24"/>
      <c r="H144" s="139" t="s">
        <v>48</v>
      </c>
      <c r="I144" s="139"/>
      <c r="J144" s="25">
        <v>156.96</v>
      </c>
    </row>
    <row r="145" spans="1:10" ht="0.9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ht="18" customHeight="1">
      <c r="A146" s="1" t="s">
        <v>154</v>
      </c>
      <c r="B146" s="3" t="s">
        <v>4</v>
      </c>
      <c r="C146" s="1" t="s">
        <v>5</v>
      </c>
      <c r="D146" s="1" t="s">
        <v>6</v>
      </c>
      <c r="E146" s="140" t="s">
        <v>7</v>
      </c>
      <c r="F146" s="140"/>
      <c r="G146" s="2" t="s">
        <v>8</v>
      </c>
      <c r="H146" s="3" t="s">
        <v>9</v>
      </c>
      <c r="I146" s="3" t="s">
        <v>10</v>
      </c>
      <c r="J146" s="3" t="s">
        <v>11</v>
      </c>
    </row>
    <row r="147" spans="1:10" ht="24" customHeight="1">
      <c r="A147" s="4" t="s">
        <v>12</v>
      </c>
      <c r="B147" s="6" t="s">
        <v>155</v>
      </c>
      <c r="C147" s="4" t="s">
        <v>14</v>
      </c>
      <c r="D147" s="4" t="s">
        <v>156</v>
      </c>
      <c r="E147" s="141" t="s">
        <v>16</v>
      </c>
      <c r="F147" s="141"/>
      <c r="G147" s="5" t="s">
        <v>17</v>
      </c>
      <c r="H147" s="8">
        <v>1</v>
      </c>
      <c r="I147" s="7">
        <v>49.98</v>
      </c>
      <c r="J147" s="7">
        <v>49.98</v>
      </c>
    </row>
    <row r="148" spans="1:10" ht="24" customHeight="1">
      <c r="A148" s="10" t="s">
        <v>18</v>
      </c>
      <c r="B148" s="12" t="s">
        <v>157</v>
      </c>
      <c r="C148" s="10" t="s">
        <v>14</v>
      </c>
      <c r="D148" s="10" t="s">
        <v>158</v>
      </c>
      <c r="E148" s="143" t="s">
        <v>16</v>
      </c>
      <c r="F148" s="143"/>
      <c r="G148" s="11" t="s">
        <v>21</v>
      </c>
      <c r="H148" s="14">
        <v>1.39</v>
      </c>
      <c r="I148" s="13">
        <v>10.57</v>
      </c>
      <c r="J148" s="13">
        <v>14.69</v>
      </c>
    </row>
    <row r="149" spans="1:10" ht="24" customHeight="1">
      <c r="A149" s="10" t="s">
        <v>18</v>
      </c>
      <c r="B149" s="12" t="s">
        <v>52</v>
      </c>
      <c r="C149" s="10" t="s">
        <v>14</v>
      </c>
      <c r="D149" s="10" t="s">
        <v>53</v>
      </c>
      <c r="E149" s="143" t="s">
        <v>16</v>
      </c>
      <c r="F149" s="143"/>
      <c r="G149" s="11" t="s">
        <v>21</v>
      </c>
      <c r="H149" s="14">
        <v>1.39</v>
      </c>
      <c r="I149" s="13">
        <v>14.6</v>
      </c>
      <c r="J149" s="13">
        <v>20.29</v>
      </c>
    </row>
    <row r="150" spans="1:10" ht="24" customHeight="1">
      <c r="A150" s="10" t="s">
        <v>18</v>
      </c>
      <c r="B150" s="12" t="s">
        <v>159</v>
      </c>
      <c r="C150" s="10" t="s">
        <v>14</v>
      </c>
      <c r="D150" s="10" t="s">
        <v>160</v>
      </c>
      <c r="E150" s="143" t="s">
        <v>16</v>
      </c>
      <c r="F150" s="143"/>
      <c r="G150" s="11" t="s">
        <v>57</v>
      </c>
      <c r="H150" s="14">
        <v>2.5000000000000001E-2</v>
      </c>
      <c r="I150" s="13">
        <v>600.36</v>
      </c>
      <c r="J150" s="13">
        <v>15</v>
      </c>
    </row>
    <row r="151" spans="1:10" ht="25.5">
      <c r="A151" s="24"/>
      <c r="B151" s="24"/>
      <c r="C151" s="24"/>
      <c r="D151" s="24"/>
      <c r="E151" s="24" t="s">
        <v>44</v>
      </c>
      <c r="F151" s="25">
        <v>20.066140388308085</v>
      </c>
      <c r="G151" s="24" t="s">
        <v>45</v>
      </c>
      <c r="H151" s="25">
        <v>17.55</v>
      </c>
      <c r="I151" s="24" t="s">
        <v>46</v>
      </c>
      <c r="J151" s="25">
        <v>37.619999999999997</v>
      </c>
    </row>
    <row r="152" spans="1:10">
      <c r="A152" s="24"/>
      <c r="B152" s="24"/>
      <c r="C152" s="24"/>
      <c r="D152" s="24"/>
      <c r="E152" s="24" t="s">
        <v>47</v>
      </c>
      <c r="F152" s="25">
        <v>12.61</v>
      </c>
      <c r="G152" s="24"/>
      <c r="H152" s="139" t="s">
        <v>48</v>
      </c>
      <c r="I152" s="139"/>
      <c r="J152" s="25">
        <v>62.59</v>
      </c>
    </row>
    <row r="153" spans="1:10" ht="0.9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ht="18" customHeight="1">
      <c r="A154" s="1" t="s">
        <v>161</v>
      </c>
      <c r="B154" s="3" t="s">
        <v>4</v>
      </c>
      <c r="C154" s="1" t="s">
        <v>5</v>
      </c>
      <c r="D154" s="1" t="s">
        <v>6</v>
      </c>
      <c r="E154" s="140" t="s">
        <v>7</v>
      </c>
      <c r="F154" s="140"/>
      <c r="G154" s="2" t="s">
        <v>8</v>
      </c>
      <c r="H154" s="3" t="s">
        <v>9</v>
      </c>
      <c r="I154" s="3" t="s">
        <v>10</v>
      </c>
      <c r="J154" s="3" t="s">
        <v>11</v>
      </c>
    </row>
    <row r="155" spans="1:10" ht="24" customHeight="1">
      <c r="A155" s="4" t="s">
        <v>12</v>
      </c>
      <c r="B155" s="6" t="s">
        <v>162</v>
      </c>
      <c r="C155" s="4" t="s">
        <v>14</v>
      </c>
      <c r="D155" s="4" t="s">
        <v>163</v>
      </c>
      <c r="E155" s="141" t="s">
        <v>16</v>
      </c>
      <c r="F155" s="141"/>
      <c r="G155" s="5" t="s">
        <v>17</v>
      </c>
      <c r="H155" s="8">
        <v>1</v>
      </c>
      <c r="I155" s="7">
        <v>91</v>
      </c>
      <c r="J155" s="7">
        <v>91</v>
      </c>
    </row>
    <row r="156" spans="1:10" ht="24" customHeight="1">
      <c r="A156" s="10" t="s">
        <v>18</v>
      </c>
      <c r="B156" s="12" t="s">
        <v>24</v>
      </c>
      <c r="C156" s="10" t="s">
        <v>14</v>
      </c>
      <c r="D156" s="10" t="s">
        <v>25</v>
      </c>
      <c r="E156" s="143" t="s">
        <v>16</v>
      </c>
      <c r="F156" s="143"/>
      <c r="G156" s="11" t="s">
        <v>21</v>
      </c>
      <c r="H156" s="14">
        <v>0.69</v>
      </c>
      <c r="I156" s="13">
        <v>10.57</v>
      </c>
      <c r="J156" s="13">
        <v>7.29</v>
      </c>
    </row>
    <row r="157" spans="1:10" ht="24" customHeight="1">
      <c r="A157" s="10" t="s">
        <v>18</v>
      </c>
      <c r="B157" s="12" t="s">
        <v>52</v>
      </c>
      <c r="C157" s="10" t="s">
        <v>14</v>
      </c>
      <c r="D157" s="10" t="s">
        <v>53</v>
      </c>
      <c r="E157" s="143" t="s">
        <v>16</v>
      </c>
      <c r="F157" s="143"/>
      <c r="G157" s="11" t="s">
        <v>21</v>
      </c>
      <c r="H157" s="14">
        <v>1.38</v>
      </c>
      <c r="I157" s="13">
        <v>14.6</v>
      </c>
      <c r="J157" s="13">
        <v>20.14</v>
      </c>
    </row>
    <row r="158" spans="1:10" ht="24" customHeight="1">
      <c r="A158" s="15" t="s">
        <v>26</v>
      </c>
      <c r="B158" s="17" t="s">
        <v>164</v>
      </c>
      <c r="C158" s="15" t="s">
        <v>14</v>
      </c>
      <c r="D158" s="15" t="s">
        <v>165</v>
      </c>
      <c r="E158" s="142" t="s">
        <v>29</v>
      </c>
      <c r="F158" s="142"/>
      <c r="G158" s="16" t="s">
        <v>30</v>
      </c>
      <c r="H158" s="19">
        <v>1.38</v>
      </c>
      <c r="I158" s="18">
        <v>4.4800000000000004</v>
      </c>
      <c r="J158" s="18">
        <v>6.18</v>
      </c>
    </row>
    <row r="159" spans="1:10" ht="24" customHeight="1">
      <c r="A159" s="15" t="s">
        <v>26</v>
      </c>
      <c r="B159" s="17" t="s">
        <v>166</v>
      </c>
      <c r="C159" s="15" t="s">
        <v>14</v>
      </c>
      <c r="D159" s="15" t="s">
        <v>167</v>
      </c>
      <c r="E159" s="142" t="s">
        <v>29</v>
      </c>
      <c r="F159" s="142"/>
      <c r="G159" s="16" t="s">
        <v>17</v>
      </c>
      <c r="H159" s="19">
        <v>1.21</v>
      </c>
      <c r="I159" s="18">
        <v>43.9</v>
      </c>
      <c r="J159" s="18">
        <v>53.11</v>
      </c>
    </row>
    <row r="160" spans="1:10" ht="24" customHeight="1">
      <c r="A160" s="15" t="s">
        <v>26</v>
      </c>
      <c r="B160" s="17" t="s">
        <v>168</v>
      </c>
      <c r="C160" s="15" t="s">
        <v>14</v>
      </c>
      <c r="D160" s="15" t="s">
        <v>169</v>
      </c>
      <c r="E160" s="142" t="s">
        <v>29</v>
      </c>
      <c r="F160" s="142"/>
      <c r="G160" s="16" t="s">
        <v>30</v>
      </c>
      <c r="H160" s="19">
        <v>5.71</v>
      </c>
      <c r="I160" s="18">
        <v>0.75</v>
      </c>
      <c r="J160" s="18">
        <v>4.28</v>
      </c>
    </row>
    <row r="161" spans="1:10" ht="25.5">
      <c r="A161" s="24"/>
      <c r="B161" s="24"/>
      <c r="C161" s="24"/>
      <c r="D161" s="24"/>
      <c r="E161" s="24" t="s">
        <v>44</v>
      </c>
      <c r="F161" s="25">
        <v>14.630893962022617</v>
      </c>
      <c r="G161" s="24" t="s">
        <v>45</v>
      </c>
      <c r="H161" s="25">
        <v>12.8</v>
      </c>
      <c r="I161" s="24" t="s">
        <v>46</v>
      </c>
      <c r="J161" s="25">
        <v>27.43</v>
      </c>
    </row>
    <row r="162" spans="1:10">
      <c r="A162" s="24"/>
      <c r="B162" s="24"/>
      <c r="C162" s="24"/>
      <c r="D162" s="24"/>
      <c r="E162" s="24" t="s">
        <v>47</v>
      </c>
      <c r="F162" s="25">
        <v>22.97</v>
      </c>
      <c r="G162" s="24"/>
      <c r="H162" s="139" t="s">
        <v>48</v>
      </c>
      <c r="I162" s="139"/>
      <c r="J162" s="25">
        <v>113.97</v>
      </c>
    </row>
    <row r="163" spans="1:10" ht="0.9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0" ht="18" customHeight="1">
      <c r="A164" s="1" t="s">
        <v>170</v>
      </c>
      <c r="B164" s="3" t="s">
        <v>4</v>
      </c>
      <c r="C164" s="1" t="s">
        <v>5</v>
      </c>
      <c r="D164" s="1" t="s">
        <v>6</v>
      </c>
      <c r="E164" s="140" t="s">
        <v>7</v>
      </c>
      <c r="F164" s="140"/>
      <c r="G164" s="2" t="s">
        <v>8</v>
      </c>
      <c r="H164" s="3" t="s">
        <v>9</v>
      </c>
      <c r="I164" s="3" t="s">
        <v>10</v>
      </c>
      <c r="J164" s="3" t="s">
        <v>11</v>
      </c>
    </row>
    <row r="165" spans="1:10" ht="24" customHeight="1">
      <c r="A165" s="4" t="s">
        <v>12</v>
      </c>
      <c r="B165" s="6" t="s">
        <v>171</v>
      </c>
      <c r="C165" s="4" t="s">
        <v>14</v>
      </c>
      <c r="D165" s="4" t="s">
        <v>172</v>
      </c>
      <c r="E165" s="141" t="s">
        <v>16</v>
      </c>
      <c r="F165" s="141"/>
      <c r="G165" s="5" t="s">
        <v>17</v>
      </c>
      <c r="H165" s="8">
        <v>1</v>
      </c>
      <c r="I165" s="7">
        <v>63.03</v>
      </c>
      <c r="J165" s="7">
        <v>63.03</v>
      </c>
    </row>
    <row r="166" spans="1:10" ht="24" customHeight="1">
      <c r="A166" s="10" t="s">
        <v>18</v>
      </c>
      <c r="B166" s="12" t="s">
        <v>24</v>
      </c>
      <c r="C166" s="10" t="s">
        <v>14</v>
      </c>
      <c r="D166" s="10" t="s">
        <v>25</v>
      </c>
      <c r="E166" s="143" t="s">
        <v>16</v>
      </c>
      <c r="F166" s="143"/>
      <c r="G166" s="11" t="s">
        <v>21</v>
      </c>
      <c r="H166" s="14">
        <v>1.2</v>
      </c>
      <c r="I166" s="13">
        <v>10.57</v>
      </c>
      <c r="J166" s="13">
        <v>12.68</v>
      </c>
    </row>
    <row r="167" spans="1:10" ht="24" customHeight="1">
      <c r="A167" s="10" t="s">
        <v>18</v>
      </c>
      <c r="B167" s="12" t="s">
        <v>52</v>
      </c>
      <c r="C167" s="10" t="s">
        <v>14</v>
      </c>
      <c r="D167" s="10" t="s">
        <v>53</v>
      </c>
      <c r="E167" s="143" t="s">
        <v>16</v>
      </c>
      <c r="F167" s="143"/>
      <c r="G167" s="11" t="s">
        <v>21</v>
      </c>
      <c r="H167" s="14">
        <v>1.2</v>
      </c>
      <c r="I167" s="13">
        <v>14.6</v>
      </c>
      <c r="J167" s="13">
        <v>17.52</v>
      </c>
    </row>
    <row r="168" spans="1:10" ht="24" customHeight="1">
      <c r="A168" s="15" t="s">
        <v>26</v>
      </c>
      <c r="B168" s="17" t="s">
        <v>173</v>
      </c>
      <c r="C168" s="15" t="s">
        <v>14</v>
      </c>
      <c r="D168" s="15" t="s">
        <v>174</v>
      </c>
      <c r="E168" s="142" t="s">
        <v>29</v>
      </c>
      <c r="F168" s="142"/>
      <c r="G168" s="16" t="s">
        <v>57</v>
      </c>
      <c r="H168" s="19">
        <v>0.05</v>
      </c>
      <c r="I168" s="18">
        <v>65.38</v>
      </c>
      <c r="J168" s="18">
        <v>3.26</v>
      </c>
    </row>
    <row r="169" spans="1:10" ht="24" customHeight="1">
      <c r="A169" s="15" t="s">
        <v>26</v>
      </c>
      <c r="B169" s="17" t="s">
        <v>175</v>
      </c>
      <c r="C169" s="15" t="s">
        <v>14</v>
      </c>
      <c r="D169" s="15" t="s">
        <v>176</v>
      </c>
      <c r="E169" s="142" t="s">
        <v>29</v>
      </c>
      <c r="F169" s="142"/>
      <c r="G169" s="16" t="s">
        <v>177</v>
      </c>
      <c r="H169" s="19">
        <v>0.5</v>
      </c>
      <c r="I169" s="18">
        <v>44.5</v>
      </c>
      <c r="J169" s="18">
        <v>22.25</v>
      </c>
    </row>
    <row r="170" spans="1:10" ht="24" customHeight="1">
      <c r="A170" s="15" t="s">
        <v>26</v>
      </c>
      <c r="B170" s="17" t="s">
        <v>178</v>
      </c>
      <c r="C170" s="15" t="s">
        <v>14</v>
      </c>
      <c r="D170" s="15" t="s">
        <v>179</v>
      </c>
      <c r="E170" s="142" t="s">
        <v>29</v>
      </c>
      <c r="F170" s="142"/>
      <c r="G170" s="16" t="s">
        <v>57</v>
      </c>
      <c r="H170" s="19">
        <v>0.05</v>
      </c>
      <c r="I170" s="18">
        <v>146.54</v>
      </c>
      <c r="J170" s="18">
        <v>7.32</v>
      </c>
    </row>
    <row r="171" spans="1:10" ht="25.5">
      <c r="A171" s="24"/>
      <c r="B171" s="24"/>
      <c r="C171" s="24"/>
      <c r="D171" s="24"/>
      <c r="E171" s="24" t="s">
        <v>44</v>
      </c>
      <c r="F171" s="25">
        <v>16.108384894388735</v>
      </c>
      <c r="G171" s="24" t="s">
        <v>45</v>
      </c>
      <c r="H171" s="25">
        <v>14.09</v>
      </c>
      <c r="I171" s="24" t="s">
        <v>46</v>
      </c>
      <c r="J171" s="25">
        <v>30.2</v>
      </c>
    </row>
    <row r="172" spans="1:10">
      <c r="A172" s="24"/>
      <c r="B172" s="24"/>
      <c r="C172" s="24"/>
      <c r="D172" s="24"/>
      <c r="E172" s="24" t="s">
        <v>47</v>
      </c>
      <c r="F172" s="25">
        <v>15.91</v>
      </c>
      <c r="G172" s="24"/>
      <c r="H172" s="139" t="s">
        <v>48</v>
      </c>
      <c r="I172" s="139"/>
      <c r="J172" s="25">
        <v>78.94</v>
      </c>
    </row>
    <row r="173" spans="1:10" ht="0.9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ht="18" customHeight="1">
      <c r="A174" s="1" t="s">
        <v>180</v>
      </c>
      <c r="B174" s="3" t="s">
        <v>4</v>
      </c>
      <c r="C174" s="1" t="s">
        <v>5</v>
      </c>
      <c r="D174" s="1" t="s">
        <v>6</v>
      </c>
      <c r="E174" s="140" t="s">
        <v>7</v>
      </c>
      <c r="F174" s="140"/>
      <c r="G174" s="2" t="s">
        <v>8</v>
      </c>
      <c r="H174" s="3" t="s">
        <v>9</v>
      </c>
      <c r="I174" s="3" t="s">
        <v>10</v>
      </c>
      <c r="J174" s="3" t="s">
        <v>11</v>
      </c>
    </row>
    <row r="175" spans="1:10" ht="24" customHeight="1">
      <c r="A175" s="4" t="s">
        <v>12</v>
      </c>
      <c r="B175" s="6" t="s">
        <v>181</v>
      </c>
      <c r="C175" s="4" t="s">
        <v>14</v>
      </c>
      <c r="D175" s="4" t="s">
        <v>182</v>
      </c>
      <c r="E175" s="141" t="s">
        <v>16</v>
      </c>
      <c r="F175" s="141"/>
      <c r="G175" s="5" t="s">
        <v>121</v>
      </c>
      <c r="H175" s="8">
        <v>1</v>
      </c>
      <c r="I175" s="7">
        <v>17.28</v>
      </c>
      <c r="J175" s="7">
        <v>17.28</v>
      </c>
    </row>
    <row r="176" spans="1:10" ht="24" customHeight="1">
      <c r="A176" s="10" t="s">
        <v>18</v>
      </c>
      <c r="B176" s="12" t="s">
        <v>52</v>
      </c>
      <c r="C176" s="10" t="s">
        <v>14</v>
      </c>
      <c r="D176" s="10" t="s">
        <v>53</v>
      </c>
      <c r="E176" s="143" t="s">
        <v>16</v>
      </c>
      <c r="F176" s="143"/>
      <c r="G176" s="11" t="s">
        <v>21</v>
      </c>
      <c r="H176" s="14">
        <v>0.2</v>
      </c>
      <c r="I176" s="13">
        <v>14.6</v>
      </c>
      <c r="J176" s="13">
        <v>2.92</v>
      </c>
    </row>
    <row r="177" spans="1:10" ht="24" customHeight="1">
      <c r="A177" s="10" t="s">
        <v>18</v>
      </c>
      <c r="B177" s="12" t="s">
        <v>24</v>
      </c>
      <c r="C177" s="10" t="s">
        <v>14</v>
      </c>
      <c r="D177" s="10" t="s">
        <v>25</v>
      </c>
      <c r="E177" s="143" t="s">
        <v>16</v>
      </c>
      <c r="F177" s="143"/>
      <c r="G177" s="11" t="s">
        <v>21</v>
      </c>
      <c r="H177" s="14">
        <v>0.2</v>
      </c>
      <c r="I177" s="13">
        <v>10.57</v>
      </c>
      <c r="J177" s="13">
        <v>2.11</v>
      </c>
    </row>
    <row r="178" spans="1:10" ht="24" customHeight="1">
      <c r="A178" s="15" t="s">
        <v>26</v>
      </c>
      <c r="B178" s="17" t="s">
        <v>164</v>
      </c>
      <c r="C178" s="15" t="s">
        <v>14</v>
      </c>
      <c r="D178" s="15" t="s">
        <v>165</v>
      </c>
      <c r="E178" s="142" t="s">
        <v>29</v>
      </c>
      <c r="F178" s="142"/>
      <c r="G178" s="16" t="s">
        <v>30</v>
      </c>
      <c r="H178" s="19">
        <v>0.15</v>
      </c>
      <c r="I178" s="18">
        <v>4.4800000000000004</v>
      </c>
      <c r="J178" s="18">
        <v>0.67</v>
      </c>
    </row>
    <row r="179" spans="1:10" ht="24" customHeight="1">
      <c r="A179" s="15" t="s">
        <v>26</v>
      </c>
      <c r="B179" s="17" t="s">
        <v>168</v>
      </c>
      <c r="C179" s="15" t="s">
        <v>14</v>
      </c>
      <c r="D179" s="15" t="s">
        <v>169</v>
      </c>
      <c r="E179" s="142" t="s">
        <v>29</v>
      </c>
      <c r="F179" s="142"/>
      <c r="G179" s="16" t="s">
        <v>30</v>
      </c>
      <c r="H179" s="19">
        <v>0.6</v>
      </c>
      <c r="I179" s="18">
        <v>0.75</v>
      </c>
      <c r="J179" s="18">
        <v>0.45</v>
      </c>
    </row>
    <row r="180" spans="1:10" ht="24" customHeight="1">
      <c r="A180" s="15" t="s">
        <v>26</v>
      </c>
      <c r="B180" s="17" t="s">
        <v>183</v>
      </c>
      <c r="C180" s="15" t="s">
        <v>14</v>
      </c>
      <c r="D180" s="15" t="s">
        <v>182</v>
      </c>
      <c r="E180" s="142" t="s">
        <v>29</v>
      </c>
      <c r="F180" s="142"/>
      <c r="G180" s="16" t="s">
        <v>121</v>
      </c>
      <c r="H180" s="19">
        <v>1.05</v>
      </c>
      <c r="I180" s="18">
        <v>10.6</v>
      </c>
      <c r="J180" s="18">
        <v>11.13</v>
      </c>
    </row>
    <row r="181" spans="1:10" ht="25.5">
      <c r="A181" s="24"/>
      <c r="B181" s="24"/>
      <c r="C181" s="24"/>
      <c r="D181" s="24"/>
      <c r="E181" s="24" t="s">
        <v>44</v>
      </c>
      <c r="F181" s="25">
        <v>2.682952848303819</v>
      </c>
      <c r="G181" s="24" t="s">
        <v>45</v>
      </c>
      <c r="H181" s="25">
        <v>2.35</v>
      </c>
      <c r="I181" s="24" t="s">
        <v>46</v>
      </c>
      <c r="J181" s="25">
        <v>5.03</v>
      </c>
    </row>
    <row r="182" spans="1:10">
      <c r="A182" s="24"/>
      <c r="B182" s="24"/>
      <c r="C182" s="24"/>
      <c r="D182" s="24"/>
      <c r="E182" s="24" t="s">
        <v>47</v>
      </c>
      <c r="F182" s="25">
        <v>4.3600000000000003</v>
      </c>
      <c r="G182" s="24"/>
      <c r="H182" s="139" t="s">
        <v>48</v>
      </c>
      <c r="I182" s="139"/>
      <c r="J182" s="25">
        <v>21.64</v>
      </c>
    </row>
    <row r="183" spans="1:10" ht="0.9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 ht="18" customHeight="1">
      <c r="A184" s="1" t="s">
        <v>184</v>
      </c>
      <c r="B184" s="3" t="s">
        <v>4</v>
      </c>
      <c r="C184" s="1" t="s">
        <v>5</v>
      </c>
      <c r="D184" s="1" t="s">
        <v>6</v>
      </c>
      <c r="E184" s="140" t="s">
        <v>7</v>
      </c>
      <c r="F184" s="140"/>
      <c r="G184" s="2" t="s">
        <v>8</v>
      </c>
      <c r="H184" s="3" t="s">
        <v>9</v>
      </c>
      <c r="I184" s="3" t="s">
        <v>10</v>
      </c>
      <c r="J184" s="3" t="s">
        <v>11</v>
      </c>
    </row>
    <row r="185" spans="1:10" ht="24" customHeight="1">
      <c r="A185" s="4" t="s">
        <v>12</v>
      </c>
      <c r="B185" s="6" t="s">
        <v>185</v>
      </c>
      <c r="C185" s="4" t="s">
        <v>14</v>
      </c>
      <c r="D185" s="4" t="s">
        <v>186</v>
      </c>
      <c r="E185" s="141" t="s">
        <v>16</v>
      </c>
      <c r="F185" s="141"/>
      <c r="G185" s="5" t="s">
        <v>17</v>
      </c>
      <c r="H185" s="8">
        <v>1</v>
      </c>
      <c r="I185" s="7">
        <v>10.7</v>
      </c>
      <c r="J185" s="7">
        <v>10.7</v>
      </c>
    </row>
    <row r="186" spans="1:10" ht="24" customHeight="1">
      <c r="A186" s="10" t="s">
        <v>18</v>
      </c>
      <c r="B186" s="12" t="s">
        <v>24</v>
      </c>
      <c r="C186" s="10" t="s">
        <v>14</v>
      </c>
      <c r="D186" s="10" t="s">
        <v>25</v>
      </c>
      <c r="E186" s="143" t="s">
        <v>16</v>
      </c>
      <c r="F186" s="143"/>
      <c r="G186" s="11" t="s">
        <v>21</v>
      </c>
      <c r="H186" s="14">
        <v>0.1</v>
      </c>
      <c r="I186" s="13">
        <v>10.57</v>
      </c>
      <c r="J186" s="13">
        <v>1.05</v>
      </c>
    </row>
    <row r="187" spans="1:10" ht="24" customHeight="1">
      <c r="A187" s="10" t="s">
        <v>18</v>
      </c>
      <c r="B187" s="12" t="s">
        <v>22</v>
      </c>
      <c r="C187" s="10" t="s">
        <v>14</v>
      </c>
      <c r="D187" s="10" t="s">
        <v>23</v>
      </c>
      <c r="E187" s="143" t="s">
        <v>16</v>
      </c>
      <c r="F187" s="143"/>
      <c r="G187" s="11" t="s">
        <v>21</v>
      </c>
      <c r="H187" s="14">
        <v>0.32</v>
      </c>
      <c r="I187" s="13">
        <v>14.6</v>
      </c>
      <c r="J187" s="13">
        <v>4.67</v>
      </c>
    </row>
    <row r="188" spans="1:10" ht="24" customHeight="1">
      <c r="A188" s="15" t="s">
        <v>26</v>
      </c>
      <c r="B188" s="17" t="s">
        <v>187</v>
      </c>
      <c r="C188" s="15" t="s">
        <v>14</v>
      </c>
      <c r="D188" s="15" t="s">
        <v>188</v>
      </c>
      <c r="E188" s="142" t="s">
        <v>29</v>
      </c>
      <c r="F188" s="142"/>
      <c r="G188" s="16" t="s">
        <v>38</v>
      </c>
      <c r="H188" s="19">
        <v>0.05</v>
      </c>
      <c r="I188" s="18">
        <v>99.75</v>
      </c>
      <c r="J188" s="18">
        <v>4.9800000000000004</v>
      </c>
    </row>
    <row r="189" spans="1:10" ht="25.5">
      <c r="A189" s="24"/>
      <c r="B189" s="24"/>
      <c r="C189" s="24"/>
      <c r="D189" s="24"/>
      <c r="E189" s="24" t="s">
        <v>44</v>
      </c>
      <c r="F189" s="25">
        <v>3.0509921058246214</v>
      </c>
      <c r="G189" s="24" t="s">
        <v>45</v>
      </c>
      <c r="H189" s="25">
        <v>2.67</v>
      </c>
      <c r="I189" s="24" t="s">
        <v>46</v>
      </c>
      <c r="J189" s="25">
        <v>5.72</v>
      </c>
    </row>
    <row r="190" spans="1:10">
      <c r="A190" s="24"/>
      <c r="B190" s="24"/>
      <c r="C190" s="24"/>
      <c r="D190" s="24"/>
      <c r="E190" s="24" t="s">
        <v>47</v>
      </c>
      <c r="F190" s="25">
        <v>2.7</v>
      </c>
      <c r="G190" s="24"/>
      <c r="H190" s="139" t="s">
        <v>48</v>
      </c>
      <c r="I190" s="139"/>
      <c r="J190" s="25">
        <v>13.4</v>
      </c>
    </row>
    <row r="191" spans="1:10" ht="0.9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ht="18" customHeight="1">
      <c r="A192" s="1" t="s">
        <v>189</v>
      </c>
      <c r="B192" s="3" t="s">
        <v>4</v>
      </c>
      <c r="C192" s="1" t="s">
        <v>5</v>
      </c>
      <c r="D192" s="1" t="s">
        <v>6</v>
      </c>
      <c r="E192" s="140" t="s">
        <v>7</v>
      </c>
      <c r="F192" s="140"/>
      <c r="G192" s="2" t="s">
        <v>8</v>
      </c>
      <c r="H192" s="3" t="s">
        <v>9</v>
      </c>
      <c r="I192" s="3" t="s">
        <v>10</v>
      </c>
      <c r="J192" s="3" t="s">
        <v>11</v>
      </c>
    </row>
    <row r="193" spans="1:10" ht="24" customHeight="1">
      <c r="A193" s="4" t="s">
        <v>12</v>
      </c>
      <c r="B193" s="6" t="s">
        <v>190</v>
      </c>
      <c r="C193" s="4" t="s">
        <v>14</v>
      </c>
      <c r="D193" s="4" t="s">
        <v>191</v>
      </c>
      <c r="E193" s="141" t="s">
        <v>16</v>
      </c>
      <c r="F193" s="141"/>
      <c r="G193" s="5" t="s">
        <v>17</v>
      </c>
      <c r="H193" s="8">
        <v>1</v>
      </c>
      <c r="I193" s="7">
        <v>20.71</v>
      </c>
      <c r="J193" s="7">
        <v>20.71</v>
      </c>
    </row>
    <row r="194" spans="1:10" ht="24" customHeight="1">
      <c r="A194" s="10" t="s">
        <v>18</v>
      </c>
      <c r="B194" s="12" t="s">
        <v>22</v>
      </c>
      <c r="C194" s="10" t="s">
        <v>14</v>
      </c>
      <c r="D194" s="10" t="s">
        <v>23</v>
      </c>
      <c r="E194" s="143" t="s">
        <v>16</v>
      </c>
      <c r="F194" s="143"/>
      <c r="G194" s="11" t="s">
        <v>21</v>
      </c>
      <c r="H194" s="14">
        <v>0.45</v>
      </c>
      <c r="I194" s="13">
        <v>14.6</v>
      </c>
      <c r="J194" s="13">
        <v>6.57</v>
      </c>
    </row>
    <row r="195" spans="1:10" ht="24" customHeight="1">
      <c r="A195" s="10" t="s">
        <v>18</v>
      </c>
      <c r="B195" s="12" t="s">
        <v>24</v>
      </c>
      <c r="C195" s="10" t="s">
        <v>14</v>
      </c>
      <c r="D195" s="10" t="s">
        <v>25</v>
      </c>
      <c r="E195" s="143" t="s">
        <v>16</v>
      </c>
      <c r="F195" s="143"/>
      <c r="G195" s="11" t="s">
        <v>21</v>
      </c>
      <c r="H195" s="14">
        <v>0.4</v>
      </c>
      <c r="I195" s="13">
        <v>10.57</v>
      </c>
      <c r="J195" s="13">
        <v>4.22</v>
      </c>
    </row>
    <row r="196" spans="1:10" ht="24" customHeight="1">
      <c r="A196" s="15" t="s">
        <v>26</v>
      </c>
      <c r="B196" s="17" t="s">
        <v>39</v>
      </c>
      <c r="C196" s="15" t="s">
        <v>14</v>
      </c>
      <c r="D196" s="15" t="s">
        <v>40</v>
      </c>
      <c r="E196" s="142" t="s">
        <v>29</v>
      </c>
      <c r="F196" s="142"/>
      <c r="G196" s="16" t="s">
        <v>38</v>
      </c>
      <c r="H196" s="19">
        <v>0.04</v>
      </c>
      <c r="I196" s="18">
        <v>106.9</v>
      </c>
      <c r="J196" s="18">
        <v>4.2699999999999996</v>
      </c>
    </row>
    <row r="197" spans="1:10" ht="24" customHeight="1">
      <c r="A197" s="15" t="s">
        <v>26</v>
      </c>
      <c r="B197" s="17" t="s">
        <v>192</v>
      </c>
      <c r="C197" s="15" t="s">
        <v>14</v>
      </c>
      <c r="D197" s="15" t="s">
        <v>193</v>
      </c>
      <c r="E197" s="142" t="s">
        <v>29</v>
      </c>
      <c r="F197" s="142"/>
      <c r="G197" s="16" t="s">
        <v>38</v>
      </c>
      <c r="H197" s="19">
        <v>0.01</v>
      </c>
      <c r="I197" s="18">
        <v>49.48</v>
      </c>
      <c r="J197" s="18">
        <v>0.49</v>
      </c>
    </row>
    <row r="198" spans="1:10" ht="24" customHeight="1">
      <c r="A198" s="15" t="s">
        <v>26</v>
      </c>
      <c r="B198" s="17" t="s">
        <v>194</v>
      </c>
      <c r="C198" s="15" t="s">
        <v>14</v>
      </c>
      <c r="D198" s="15" t="s">
        <v>195</v>
      </c>
      <c r="E198" s="142" t="s">
        <v>29</v>
      </c>
      <c r="F198" s="142"/>
      <c r="G198" s="16" t="s">
        <v>79</v>
      </c>
      <c r="H198" s="19">
        <v>0.45</v>
      </c>
      <c r="I198" s="18">
        <v>1</v>
      </c>
      <c r="J198" s="18">
        <v>0.45</v>
      </c>
    </row>
    <row r="199" spans="1:10" ht="24" customHeight="1">
      <c r="A199" s="15" t="s">
        <v>26</v>
      </c>
      <c r="B199" s="17" t="s">
        <v>196</v>
      </c>
      <c r="C199" s="15" t="s">
        <v>14</v>
      </c>
      <c r="D199" s="15" t="s">
        <v>197</v>
      </c>
      <c r="E199" s="142" t="s">
        <v>29</v>
      </c>
      <c r="F199" s="142"/>
      <c r="G199" s="16" t="s">
        <v>38</v>
      </c>
      <c r="H199" s="19">
        <v>0.04</v>
      </c>
      <c r="I199" s="18">
        <v>117.75</v>
      </c>
      <c r="J199" s="18">
        <v>4.71</v>
      </c>
    </row>
    <row r="200" spans="1:10" ht="25.5">
      <c r="A200" s="24"/>
      <c r="B200" s="24"/>
      <c r="C200" s="24"/>
      <c r="D200" s="24"/>
      <c r="E200" s="24" t="s">
        <v>44</v>
      </c>
      <c r="F200" s="25">
        <v>5.7552805632600812</v>
      </c>
      <c r="G200" s="24" t="s">
        <v>45</v>
      </c>
      <c r="H200" s="25">
        <v>5.03</v>
      </c>
      <c r="I200" s="24" t="s">
        <v>46</v>
      </c>
      <c r="J200" s="25">
        <v>10.79</v>
      </c>
    </row>
    <row r="201" spans="1:10">
      <c r="A201" s="24"/>
      <c r="B201" s="24"/>
      <c r="C201" s="24"/>
      <c r="D201" s="24"/>
      <c r="E201" s="24" t="s">
        <v>47</v>
      </c>
      <c r="F201" s="25">
        <v>5.22</v>
      </c>
      <c r="G201" s="24"/>
      <c r="H201" s="139" t="s">
        <v>48</v>
      </c>
      <c r="I201" s="139"/>
      <c r="J201" s="25">
        <v>25.93</v>
      </c>
    </row>
    <row r="202" spans="1:10" ht="0.9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3" spans="1:10" ht="18" customHeight="1">
      <c r="A203" s="1" t="s">
        <v>198</v>
      </c>
      <c r="B203" s="3" t="s">
        <v>4</v>
      </c>
      <c r="C203" s="1" t="s">
        <v>5</v>
      </c>
      <c r="D203" s="1" t="s">
        <v>6</v>
      </c>
      <c r="E203" s="140" t="s">
        <v>7</v>
      </c>
      <c r="F203" s="140"/>
      <c r="G203" s="2" t="s">
        <v>8</v>
      </c>
      <c r="H203" s="3" t="s">
        <v>9</v>
      </c>
      <c r="I203" s="3" t="s">
        <v>10</v>
      </c>
      <c r="J203" s="3" t="s">
        <v>11</v>
      </c>
    </row>
    <row r="204" spans="1:10" ht="24" customHeight="1">
      <c r="A204" s="4" t="s">
        <v>12</v>
      </c>
      <c r="B204" s="6" t="s">
        <v>199</v>
      </c>
      <c r="C204" s="4" t="s">
        <v>14</v>
      </c>
      <c r="D204" s="4" t="s">
        <v>200</v>
      </c>
      <c r="E204" s="141" t="s">
        <v>16</v>
      </c>
      <c r="F204" s="141"/>
      <c r="G204" s="5" t="s">
        <v>17</v>
      </c>
      <c r="H204" s="8">
        <v>1</v>
      </c>
      <c r="I204" s="7">
        <v>30.82</v>
      </c>
      <c r="J204" s="7">
        <v>30.82</v>
      </c>
    </row>
    <row r="205" spans="1:10" ht="24" customHeight="1">
      <c r="A205" s="10" t="s">
        <v>18</v>
      </c>
      <c r="B205" s="12" t="s">
        <v>22</v>
      </c>
      <c r="C205" s="10" t="s">
        <v>14</v>
      </c>
      <c r="D205" s="10" t="s">
        <v>23</v>
      </c>
      <c r="E205" s="143" t="s">
        <v>16</v>
      </c>
      <c r="F205" s="143"/>
      <c r="G205" s="11" t="s">
        <v>21</v>
      </c>
      <c r="H205" s="14">
        <v>1</v>
      </c>
      <c r="I205" s="13">
        <v>14.6</v>
      </c>
      <c r="J205" s="13">
        <v>14.6</v>
      </c>
    </row>
    <row r="206" spans="1:10" ht="24" customHeight="1">
      <c r="A206" s="10" t="s">
        <v>18</v>
      </c>
      <c r="B206" s="12" t="s">
        <v>24</v>
      </c>
      <c r="C206" s="10" t="s">
        <v>14</v>
      </c>
      <c r="D206" s="10" t="s">
        <v>25</v>
      </c>
      <c r="E206" s="143" t="s">
        <v>16</v>
      </c>
      <c r="F206" s="143"/>
      <c r="G206" s="11" t="s">
        <v>21</v>
      </c>
      <c r="H206" s="14">
        <v>1</v>
      </c>
      <c r="I206" s="13">
        <v>10.57</v>
      </c>
      <c r="J206" s="13">
        <v>10.57</v>
      </c>
    </row>
    <row r="207" spans="1:10" ht="24" customHeight="1">
      <c r="A207" s="15" t="s">
        <v>26</v>
      </c>
      <c r="B207" s="17" t="s">
        <v>39</v>
      </c>
      <c r="C207" s="15" t="s">
        <v>14</v>
      </c>
      <c r="D207" s="15" t="s">
        <v>40</v>
      </c>
      <c r="E207" s="142" t="s">
        <v>29</v>
      </c>
      <c r="F207" s="142"/>
      <c r="G207" s="16" t="s">
        <v>38</v>
      </c>
      <c r="H207" s="19">
        <v>0.04</v>
      </c>
      <c r="I207" s="18">
        <v>106.9</v>
      </c>
      <c r="J207" s="18">
        <v>4.2699999999999996</v>
      </c>
    </row>
    <row r="208" spans="1:10" ht="24" customHeight="1">
      <c r="A208" s="15" t="s">
        <v>26</v>
      </c>
      <c r="B208" s="17" t="s">
        <v>201</v>
      </c>
      <c r="C208" s="15" t="s">
        <v>14</v>
      </c>
      <c r="D208" s="15" t="s">
        <v>202</v>
      </c>
      <c r="E208" s="142" t="s">
        <v>29</v>
      </c>
      <c r="F208" s="142"/>
      <c r="G208" s="16" t="s">
        <v>79</v>
      </c>
      <c r="H208" s="19">
        <v>0.3</v>
      </c>
      <c r="I208" s="18">
        <v>2.99</v>
      </c>
      <c r="J208" s="18">
        <v>0.89</v>
      </c>
    </row>
    <row r="209" spans="1:10" ht="24" customHeight="1">
      <c r="A209" s="15" t="s">
        <v>26</v>
      </c>
      <c r="B209" s="17" t="s">
        <v>192</v>
      </c>
      <c r="C209" s="15" t="s">
        <v>14</v>
      </c>
      <c r="D209" s="15" t="s">
        <v>193</v>
      </c>
      <c r="E209" s="142" t="s">
        <v>29</v>
      </c>
      <c r="F209" s="142"/>
      <c r="G209" s="16" t="s">
        <v>38</v>
      </c>
      <c r="H209" s="19">
        <v>0.01</v>
      </c>
      <c r="I209" s="18">
        <v>49.48</v>
      </c>
      <c r="J209" s="18">
        <v>0.49</v>
      </c>
    </row>
    <row r="210" spans="1:10" ht="25.5">
      <c r="A210" s="24"/>
      <c r="B210" s="24"/>
      <c r="C210" s="24"/>
      <c r="D210" s="24"/>
      <c r="E210" s="24" t="s">
        <v>44</v>
      </c>
      <c r="F210" s="25">
        <v>13.425432000000001</v>
      </c>
      <c r="G210" s="24" t="s">
        <v>45</v>
      </c>
      <c r="H210" s="25">
        <v>11.74</v>
      </c>
      <c r="I210" s="24" t="s">
        <v>46</v>
      </c>
      <c r="J210" s="25">
        <v>25.17</v>
      </c>
    </row>
    <row r="211" spans="1:10">
      <c r="A211" s="24"/>
      <c r="B211" s="24"/>
      <c r="C211" s="24"/>
      <c r="D211" s="24"/>
      <c r="E211" s="24" t="s">
        <v>47</v>
      </c>
      <c r="F211" s="25">
        <v>7.78</v>
      </c>
      <c r="G211" s="24"/>
      <c r="H211" s="139" t="s">
        <v>48</v>
      </c>
      <c r="I211" s="139"/>
      <c r="J211" s="25">
        <v>38.6</v>
      </c>
    </row>
    <row r="212" spans="1:10" ht="0.9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</row>
    <row r="213" spans="1:10" ht="18" customHeight="1">
      <c r="A213" s="1" t="s">
        <v>203</v>
      </c>
      <c r="B213" s="3" t="s">
        <v>4</v>
      </c>
      <c r="C213" s="1" t="s">
        <v>5</v>
      </c>
      <c r="D213" s="1" t="s">
        <v>6</v>
      </c>
      <c r="E213" s="140" t="s">
        <v>7</v>
      </c>
      <c r="F213" s="140"/>
      <c r="G213" s="2" t="s">
        <v>8</v>
      </c>
      <c r="H213" s="3" t="s">
        <v>9</v>
      </c>
      <c r="I213" s="3" t="s">
        <v>10</v>
      </c>
      <c r="J213" s="3" t="s">
        <v>11</v>
      </c>
    </row>
    <row r="214" spans="1:10" ht="24" customHeight="1">
      <c r="A214" s="4" t="s">
        <v>12</v>
      </c>
      <c r="B214" s="6" t="s">
        <v>204</v>
      </c>
      <c r="C214" s="4" t="s">
        <v>14</v>
      </c>
      <c r="D214" s="4" t="s">
        <v>205</v>
      </c>
      <c r="E214" s="141" t="s">
        <v>16</v>
      </c>
      <c r="F214" s="141"/>
      <c r="G214" s="5" t="s">
        <v>206</v>
      </c>
      <c r="H214" s="8">
        <v>1</v>
      </c>
      <c r="I214" s="7">
        <v>491.06</v>
      </c>
      <c r="J214" s="7">
        <v>491.06</v>
      </c>
    </row>
    <row r="215" spans="1:10" ht="24" customHeight="1">
      <c r="A215" s="10" t="s">
        <v>18</v>
      </c>
      <c r="B215" s="12" t="s">
        <v>207</v>
      </c>
      <c r="C215" s="10" t="s">
        <v>14</v>
      </c>
      <c r="D215" s="10" t="s">
        <v>208</v>
      </c>
      <c r="E215" s="143" t="s">
        <v>16</v>
      </c>
      <c r="F215" s="143"/>
      <c r="G215" s="11" t="s">
        <v>21</v>
      </c>
      <c r="H215" s="14">
        <v>11.95</v>
      </c>
      <c r="I215" s="13">
        <v>14.6</v>
      </c>
      <c r="J215" s="13">
        <v>174.47</v>
      </c>
    </row>
    <row r="216" spans="1:10" ht="24" customHeight="1">
      <c r="A216" s="10" t="s">
        <v>18</v>
      </c>
      <c r="B216" s="12" t="s">
        <v>209</v>
      </c>
      <c r="C216" s="10" t="s">
        <v>14</v>
      </c>
      <c r="D216" s="10" t="s">
        <v>210</v>
      </c>
      <c r="E216" s="143" t="s">
        <v>16</v>
      </c>
      <c r="F216" s="143"/>
      <c r="G216" s="11" t="s">
        <v>21</v>
      </c>
      <c r="H216" s="14">
        <v>11.95</v>
      </c>
      <c r="I216" s="13">
        <v>10.96</v>
      </c>
      <c r="J216" s="13">
        <v>130.97</v>
      </c>
    </row>
    <row r="217" spans="1:10" ht="24" customHeight="1">
      <c r="A217" s="15" t="s">
        <v>26</v>
      </c>
      <c r="B217" s="17" t="s">
        <v>211</v>
      </c>
      <c r="C217" s="15" t="s">
        <v>14</v>
      </c>
      <c r="D217" s="15" t="s">
        <v>212</v>
      </c>
      <c r="E217" s="142" t="s">
        <v>29</v>
      </c>
      <c r="F217" s="142"/>
      <c r="G217" s="16" t="s">
        <v>121</v>
      </c>
      <c r="H217" s="19">
        <v>11</v>
      </c>
      <c r="I217" s="18">
        <v>6.6</v>
      </c>
      <c r="J217" s="18">
        <v>72.599999999999994</v>
      </c>
    </row>
    <row r="218" spans="1:10" ht="24" customHeight="1">
      <c r="A218" s="15" t="s">
        <v>26</v>
      </c>
      <c r="B218" s="17" t="s">
        <v>213</v>
      </c>
      <c r="C218" s="15" t="s">
        <v>14</v>
      </c>
      <c r="D218" s="15" t="s">
        <v>214</v>
      </c>
      <c r="E218" s="142" t="s">
        <v>29</v>
      </c>
      <c r="F218" s="142"/>
      <c r="G218" s="16" t="s">
        <v>79</v>
      </c>
      <c r="H218" s="19">
        <v>11</v>
      </c>
      <c r="I218" s="18">
        <v>2.41</v>
      </c>
      <c r="J218" s="18">
        <v>26.51</v>
      </c>
    </row>
    <row r="219" spans="1:10" ht="24" customHeight="1">
      <c r="A219" s="15" t="s">
        <v>26</v>
      </c>
      <c r="B219" s="17" t="s">
        <v>215</v>
      </c>
      <c r="C219" s="15" t="s">
        <v>14</v>
      </c>
      <c r="D219" s="15" t="s">
        <v>216</v>
      </c>
      <c r="E219" s="142" t="s">
        <v>29</v>
      </c>
      <c r="F219" s="142"/>
      <c r="G219" s="16" t="s">
        <v>121</v>
      </c>
      <c r="H219" s="19">
        <v>5.5</v>
      </c>
      <c r="I219" s="18">
        <v>5.3</v>
      </c>
      <c r="J219" s="18">
        <v>29.15</v>
      </c>
    </row>
    <row r="220" spans="1:10" ht="24" customHeight="1">
      <c r="A220" s="15" t="s">
        <v>26</v>
      </c>
      <c r="B220" s="17" t="s">
        <v>217</v>
      </c>
      <c r="C220" s="15" t="s">
        <v>14</v>
      </c>
      <c r="D220" s="15" t="s">
        <v>218</v>
      </c>
      <c r="E220" s="142" t="s">
        <v>29</v>
      </c>
      <c r="F220" s="142"/>
      <c r="G220" s="16" t="s">
        <v>79</v>
      </c>
      <c r="H220" s="19">
        <v>1</v>
      </c>
      <c r="I220" s="18">
        <v>57.36</v>
      </c>
      <c r="J220" s="18">
        <v>57.36</v>
      </c>
    </row>
    <row r="221" spans="1:10" ht="25.5">
      <c r="A221" s="24"/>
      <c r="B221" s="24"/>
      <c r="C221" s="24"/>
      <c r="D221" s="24"/>
      <c r="E221" s="24" t="s">
        <v>44</v>
      </c>
      <c r="F221" s="25">
        <v>162.91871132920843</v>
      </c>
      <c r="G221" s="24" t="s">
        <v>45</v>
      </c>
      <c r="H221" s="25">
        <v>142.52000000000001</v>
      </c>
      <c r="I221" s="24" t="s">
        <v>46</v>
      </c>
      <c r="J221" s="25">
        <v>305.44</v>
      </c>
    </row>
    <row r="222" spans="1:10">
      <c r="A222" s="24"/>
      <c r="B222" s="24"/>
      <c r="C222" s="24"/>
      <c r="D222" s="24"/>
      <c r="E222" s="24" t="s">
        <v>47</v>
      </c>
      <c r="F222" s="25">
        <v>123.99</v>
      </c>
      <c r="G222" s="24"/>
      <c r="H222" s="139" t="s">
        <v>48</v>
      </c>
      <c r="I222" s="139"/>
      <c r="J222" s="25">
        <v>615.04999999999995</v>
      </c>
    </row>
    <row r="223" spans="1:10" ht="0.9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</row>
    <row r="224" spans="1:10" ht="18" customHeight="1">
      <c r="A224" s="1" t="s">
        <v>219</v>
      </c>
      <c r="B224" s="3" t="s">
        <v>4</v>
      </c>
      <c r="C224" s="1" t="s">
        <v>5</v>
      </c>
      <c r="D224" s="1" t="s">
        <v>6</v>
      </c>
      <c r="E224" s="140" t="s">
        <v>7</v>
      </c>
      <c r="F224" s="140"/>
      <c r="G224" s="2" t="s">
        <v>8</v>
      </c>
      <c r="H224" s="3" t="s">
        <v>9</v>
      </c>
      <c r="I224" s="3" t="s">
        <v>10</v>
      </c>
      <c r="J224" s="3" t="s">
        <v>11</v>
      </c>
    </row>
    <row r="225" spans="1:10" ht="24" customHeight="1">
      <c r="A225" s="4" t="s">
        <v>12</v>
      </c>
      <c r="B225" s="6" t="s">
        <v>220</v>
      </c>
      <c r="C225" s="4" t="s">
        <v>14</v>
      </c>
      <c r="D225" s="4" t="s">
        <v>221</v>
      </c>
      <c r="E225" s="141" t="s">
        <v>16</v>
      </c>
      <c r="F225" s="141"/>
      <c r="G225" s="5" t="s">
        <v>206</v>
      </c>
      <c r="H225" s="8">
        <v>1</v>
      </c>
      <c r="I225" s="7">
        <v>91.2</v>
      </c>
      <c r="J225" s="7">
        <v>91.2</v>
      </c>
    </row>
    <row r="226" spans="1:10" ht="24" customHeight="1">
      <c r="A226" s="10" t="s">
        <v>18</v>
      </c>
      <c r="B226" s="12" t="s">
        <v>222</v>
      </c>
      <c r="C226" s="10" t="s">
        <v>14</v>
      </c>
      <c r="D226" s="10" t="s">
        <v>223</v>
      </c>
      <c r="E226" s="143" t="s">
        <v>16</v>
      </c>
      <c r="F226" s="143"/>
      <c r="G226" s="11" t="s">
        <v>21</v>
      </c>
      <c r="H226" s="14">
        <v>3</v>
      </c>
      <c r="I226" s="13">
        <v>10.57</v>
      </c>
      <c r="J226" s="13">
        <v>31.71</v>
      </c>
    </row>
    <row r="227" spans="1:10" ht="24" customHeight="1">
      <c r="A227" s="10" t="s">
        <v>18</v>
      </c>
      <c r="B227" s="12" t="s">
        <v>207</v>
      </c>
      <c r="C227" s="10" t="s">
        <v>14</v>
      </c>
      <c r="D227" s="10" t="s">
        <v>208</v>
      </c>
      <c r="E227" s="143" t="s">
        <v>16</v>
      </c>
      <c r="F227" s="143"/>
      <c r="G227" s="11" t="s">
        <v>21</v>
      </c>
      <c r="H227" s="14">
        <v>3</v>
      </c>
      <c r="I227" s="13">
        <v>14.6</v>
      </c>
      <c r="J227" s="13">
        <v>43.8</v>
      </c>
    </row>
    <row r="228" spans="1:10" ht="24" customHeight="1">
      <c r="A228" s="15" t="s">
        <v>26</v>
      </c>
      <c r="B228" s="17" t="s">
        <v>224</v>
      </c>
      <c r="C228" s="15" t="s">
        <v>14</v>
      </c>
      <c r="D228" s="15" t="s">
        <v>225</v>
      </c>
      <c r="E228" s="142" t="s">
        <v>29</v>
      </c>
      <c r="F228" s="142"/>
      <c r="G228" s="16" t="s">
        <v>79</v>
      </c>
      <c r="H228" s="19">
        <v>0.4</v>
      </c>
      <c r="I228" s="18">
        <v>1.83</v>
      </c>
      <c r="J228" s="18">
        <v>0.73</v>
      </c>
    </row>
    <row r="229" spans="1:10" ht="24" customHeight="1">
      <c r="A229" s="15" t="s">
        <v>26</v>
      </c>
      <c r="B229" s="17" t="s">
        <v>226</v>
      </c>
      <c r="C229" s="15" t="s">
        <v>14</v>
      </c>
      <c r="D229" s="15" t="s">
        <v>227</v>
      </c>
      <c r="E229" s="142" t="s">
        <v>29</v>
      </c>
      <c r="F229" s="142"/>
      <c r="G229" s="16" t="s">
        <v>79</v>
      </c>
      <c r="H229" s="19">
        <v>0.8</v>
      </c>
      <c r="I229" s="18">
        <v>0.59</v>
      </c>
      <c r="J229" s="18">
        <v>0.47</v>
      </c>
    </row>
    <row r="230" spans="1:10" ht="24" customHeight="1">
      <c r="A230" s="15" t="s">
        <v>26</v>
      </c>
      <c r="B230" s="17" t="s">
        <v>228</v>
      </c>
      <c r="C230" s="15" t="s">
        <v>14</v>
      </c>
      <c r="D230" s="15" t="s">
        <v>229</v>
      </c>
      <c r="E230" s="142" t="s">
        <v>29</v>
      </c>
      <c r="F230" s="142"/>
      <c r="G230" s="16" t="s">
        <v>121</v>
      </c>
      <c r="H230" s="19">
        <v>3.6</v>
      </c>
      <c r="I230" s="18">
        <v>2.8</v>
      </c>
      <c r="J230" s="18">
        <v>10.08</v>
      </c>
    </row>
    <row r="231" spans="1:10" ht="24" customHeight="1">
      <c r="A231" s="15" t="s">
        <v>26</v>
      </c>
      <c r="B231" s="17" t="s">
        <v>230</v>
      </c>
      <c r="C231" s="15" t="s">
        <v>14</v>
      </c>
      <c r="D231" s="15" t="s">
        <v>231</v>
      </c>
      <c r="E231" s="142" t="s">
        <v>29</v>
      </c>
      <c r="F231" s="142"/>
      <c r="G231" s="16" t="s">
        <v>121</v>
      </c>
      <c r="H231" s="19">
        <v>0.4</v>
      </c>
      <c r="I231" s="18">
        <v>1.26</v>
      </c>
      <c r="J231" s="18">
        <v>0.5</v>
      </c>
    </row>
    <row r="232" spans="1:10" ht="24" customHeight="1">
      <c r="A232" s="15" t="s">
        <v>26</v>
      </c>
      <c r="B232" s="17" t="s">
        <v>232</v>
      </c>
      <c r="C232" s="15" t="s">
        <v>14</v>
      </c>
      <c r="D232" s="15" t="s">
        <v>233</v>
      </c>
      <c r="E232" s="142" t="s">
        <v>29</v>
      </c>
      <c r="F232" s="142"/>
      <c r="G232" s="16" t="s">
        <v>121</v>
      </c>
      <c r="H232" s="19">
        <v>1.2</v>
      </c>
      <c r="I232" s="18">
        <v>2.71</v>
      </c>
      <c r="J232" s="18">
        <v>3.25</v>
      </c>
    </row>
    <row r="233" spans="1:10" ht="24" customHeight="1">
      <c r="A233" s="15" t="s">
        <v>26</v>
      </c>
      <c r="B233" s="17" t="s">
        <v>234</v>
      </c>
      <c r="C233" s="15" t="s">
        <v>14</v>
      </c>
      <c r="D233" s="15" t="s">
        <v>235</v>
      </c>
      <c r="E233" s="142" t="s">
        <v>29</v>
      </c>
      <c r="F233" s="142"/>
      <c r="G233" s="16" t="s">
        <v>79</v>
      </c>
      <c r="H233" s="19">
        <v>0.8</v>
      </c>
      <c r="I233" s="18">
        <v>0.83</v>
      </c>
      <c r="J233" s="18">
        <v>0.66</v>
      </c>
    </row>
    <row r="234" spans="1:10" ht="25.5">
      <c r="A234" s="24"/>
      <c r="B234" s="24"/>
      <c r="C234" s="24"/>
      <c r="D234" s="24"/>
      <c r="E234" s="24" t="s">
        <v>44</v>
      </c>
      <c r="F234" s="25">
        <v>40.27629613825475</v>
      </c>
      <c r="G234" s="24" t="s">
        <v>45</v>
      </c>
      <c r="H234" s="25">
        <v>35.229999999999997</v>
      </c>
      <c r="I234" s="24" t="s">
        <v>46</v>
      </c>
      <c r="J234" s="25">
        <v>75.510000000000005</v>
      </c>
    </row>
    <row r="235" spans="1:10">
      <c r="A235" s="24"/>
      <c r="B235" s="24"/>
      <c r="C235" s="24"/>
      <c r="D235" s="24"/>
      <c r="E235" s="24" t="s">
        <v>47</v>
      </c>
      <c r="F235" s="25">
        <v>23.02</v>
      </c>
      <c r="G235" s="24"/>
      <c r="H235" s="139" t="s">
        <v>48</v>
      </c>
      <c r="I235" s="139"/>
      <c r="J235" s="25">
        <v>114.22</v>
      </c>
    </row>
    <row r="236" spans="1:10" ht="0.9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</row>
    <row r="237" spans="1:10" ht="18" customHeight="1">
      <c r="A237" s="1" t="s">
        <v>236</v>
      </c>
      <c r="B237" s="3" t="s">
        <v>4</v>
      </c>
      <c r="C237" s="1" t="s">
        <v>5</v>
      </c>
      <c r="D237" s="1" t="s">
        <v>6</v>
      </c>
      <c r="E237" s="140" t="s">
        <v>7</v>
      </c>
      <c r="F237" s="140"/>
      <c r="G237" s="2" t="s">
        <v>8</v>
      </c>
      <c r="H237" s="3" t="s">
        <v>9</v>
      </c>
      <c r="I237" s="3" t="s">
        <v>10</v>
      </c>
      <c r="J237" s="3" t="s">
        <v>11</v>
      </c>
    </row>
    <row r="238" spans="1:10" ht="24" customHeight="1">
      <c r="A238" s="4" t="s">
        <v>12</v>
      </c>
      <c r="B238" s="6" t="s">
        <v>237</v>
      </c>
      <c r="C238" s="4" t="s">
        <v>14</v>
      </c>
      <c r="D238" s="4" t="s">
        <v>238</v>
      </c>
      <c r="E238" s="141" t="s">
        <v>16</v>
      </c>
      <c r="F238" s="141"/>
      <c r="G238" s="5" t="s">
        <v>79</v>
      </c>
      <c r="H238" s="8">
        <v>1</v>
      </c>
      <c r="I238" s="7">
        <v>23.13</v>
      </c>
      <c r="J238" s="7">
        <v>23.13</v>
      </c>
    </row>
    <row r="239" spans="1:10" ht="24" customHeight="1">
      <c r="A239" s="10" t="s">
        <v>18</v>
      </c>
      <c r="B239" s="12" t="s">
        <v>207</v>
      </c>
      <c r="C239" s="10" t="s">
        <v>14</v>
      </c>
      <c r="D239" s="10" t="s">
        <v>208</v>
      </c>
      <c r="E239" s="143" t="s">
        <v>16</v>
      </c>
      <c r="F239" s="143"/>
      <c r="G239" s="11" t="s">
        <v>21</v>
      </c>
      <c r="H239" s="14">
        <v>0.06</v>
      </c>
      <c r="I239" s="13">
        <v>14.6</v>
      </c>
      <c r="J239" s="13">
        <v>0.87</v>
      </c>
    </row>
    <row r="240" spans="1:10" ht="24" customHeight="1">
      <c r="A240" s="10" t="s">
        <v>18</v>
      </c>
      <c r="B240" s="12" t="s">
        <v>222</v>
      </c>
      <c r="C240" s="10" t="s">
        <v>14</v>
      </c>
      <c r="D240" s="10" t="s">
        <v>223</v>
      </c>
      <c r="E240" s="143" t="s">
        <v>16</v>
      </c>
      <c r="F240" s="143"/>
      <c r="G240" s="11" t="s">
        <v>21</v>
      </c>
      <c r="H240" s="14">
        <v>0.03</v>
      </c>
      <c r="I240" s="13">
        <v>10.57</v>
      </c>
      <c r="J240" s="13">
        <v>0.31</v>
      </c>
    </row>
    <row r="241" spans="1:10" ht="24" customHeight="1">
      <c r="A241" s="15" t="s">
        <v>26</v>
      </c>
      <c r="B241" s="17" t="s">
        <v>239</v>
      </c>
      <c r="C241" s="15" t="s">
        <v>14</v>
      </c>
      <c r="D241" s="15" t="s">
        <v>240</v>
      </c>
      <c r="E241" s="142" t="s">
        <v>29</v>
      </c>
      <c r="F241" s="142"/>
      <c r="G241" s="16" t="s">
        <v>79</v>
      </c>
      <c r="H241" s="19">
        <v>1</v>
      </c>
      <c r="I241" s="18">
        <v>21.95</v>
      </c>
      <c r="J241" s="18">
        <v>21.95</v>
      </c>
    </row>
    <row r="242" spans="1:10" ht="25.5">
      <c r="A242" s="24"/>
      <c r="B242" s="24"/>
      <c r="C242" s="24"/>
      <c r="D242" s="24"/>
      <c r="E242" s="24" t="s">
        <v>44</v>
      </c>
      <c r="F242" s="25">
        <v>0.62940046938340088</v>
      </c>
      <c r="G242" s="24" t="s">
        <v>45</v>
      </c>
      <c r="H242" s="25">
        <v>0.55000000000000004</v>
      </c>
      <c r="I242" s="24" t="s">
        <v>46</v>
      </c>
      <c r="J242" s="25">
        <v>1.18</v>
      </c>
    </row>
    <row r="243" spans="1:10">
      <c r="A243" s="24"/>
      <c r="B243" s="24"/>
      <c r="C243" s="24"/>
      <c r="D243" s="24"/>
      <c r="E243" s="24" t="s">
        <v>47</v>
      </c>
      <c r="F243" s="25">
        <v>5.84</v>
      </c>
      <c r="G243" s="24"/>
      <c r="H243" s="139" t="s">
        <v>48</v>
      </c>
      <c r="I243" s="139"/>
      <c r="J243" s="25">
        <v>28.97</v>
      </c>
    </row>
    <row r="244" spans="1:10" ht="0.9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ht="18" customHeight="1">
      <c r="A245" s="1" t="s">
        <v>241</v>
      </c>
      <c r="B245" s="3" t="s">
        <v>4</v>
      </c>
      <c r="C245" s="1" t="s">
        <v>5</v>
      </c>
      <c r="D245" s="1" t="s">
        <v>6</v>
      </c>
      <c r="E245" s="140" t="s">
        <v>7</v>
      </c>
      <c r="F245" s="140"/>
      <c r="G245" s="2" t="s">
        <v>8</v>
      </c>
      <c r="H245" s="3" t="s">
        <v>9</v>
      </c>
      <c r="I245" s="3" t="s">
        <v>10</v>
      </c>
      <c r="J245" s="3" t="s">
        <v>11</v>
      </c>
    </row>
    <row r="246" spans="1:10" ht="24" customHeight="1">
      <c r="A246" s="4" t="s">
        <v>12</v>
      </c>
      <c r="B246" s="6" t="s">
        <v>242</v>
      </c>
      <c r="C246" s="4" t="s">
        <v>14</v>
      </c>
      <c r="D246" s="4" t="s">
        <v>243</v>
      </c>
      <c r="E246" s="141" t="s">
        <v>16</v>
      </c>
      <c r="F246" s="141"/>
      <c r="G246" s="5" t="s">
        <v>79</v>
      </c>
      <c r="H246" s="8">
        <v>1</v>
      </c>
      <c r="I246" s="7">
        <v>17.93</v>
      </c>
      <c r="J246" s="7">
        <v>17.93</v>
      </c>
    </row>
    <row r="247" spans="1:10" ht="24" customHeight="1">
      <c r="A247" s="10" t="s">
        <v>18</v>
      </c>
      <c r="B247" s="12" t="s">
        <v>222</v>
      </c>
      <c r="C247" s="10" t="s">
        <v>14</v>
      </c>
      <c r="D247" s="10" t="s">
        <v>223</v>
      </c>
      <c r="E247" s="143" t="s">
        <v>16</v>
      </c>
      <c r="F247" s="143"/>
      <c r="G247" s="11" t="s">
        <v>21</v>
      </c>
      <c r="H247" s="14">
        <v>0.2</v>
      </c>
      <c r="I247" s="13">
        <v>10.57</v>
      </c>
      <c r="J247" s="13">
        <v>2.11</v>
      </c>
    </row>
    <row r="248" spans="1:10" ht="24" customHeight="1">
      <c r="A248" s="10" t="s">
        <v>18</v>
      </c>
      <c r="B248" s="12" t="s">
        <v>207</v>
      </c>
      <c r="C248" s="10" t="s">
        <v>14</v>
      </c>
      <c r="D248" s="10" t="s">
        <v>208</v>
      </c>
      <c r="E248" s="143" t="s">
        <v>16</v>
      </c>
      <c r="F248" s="143"/>
      <c r="G248" s="11" t="s">
        <v>21</v>
      </c>
      <c r="H248" s="14">
        <v>0.2</v>
      </c>
      <c r="I248" s="13">
        <v>14.6</v>
      </c>
      <c r="J248" s="13">
        <v>2.92</v>
      </c>
    </row>
    <row r="249" spans="1:10" ht="24" customHeight="1">
      <c r="A249" s="15" t="s">
        <v>26</v>
      </c>
      <c r="B249" s="17" t="s">
        <v>244</v>
      </c>
      <c r="C249" s="15" t="s">
        <v>14</v>
      </c>
      <c r="D249" s="15" t="s">
        <v>243</v>
      </c>
      <c r="E249" s="142" t="s">
        <v>29</v>
      </c>
      <c r="F249" s="142"/>
      <c r="G249" s="16" t="s">
        <v>79</v>
      </c>
      <c r="H249" s="19">
        <v>1</v>
      </c>
      <c r="I249" s="18">
        <v>12.9</v>
      </c>
      <c r="J249" s="18">
        <v>12.9</v>
      </c>
    </row>
    <row r="250" spans="1:10" ht="25.5">
      <c r="A250" s="24"/>
      <c r="B250" s="24"/>
      <c r="C250" s="24"/>
      <c r="D250" s="24"/>
      <c r="E250" s="24" t="s">
        <v>44</v>
      </c>
      <c r="F250" s="25">
        <v>2.682952848303819</v>
      </c>
      <c r="G250" s="24" t="s">
        <v>45</v>
      </c>
      <c r="H250" s="25">
        <v>2.35</v>
      </c>
      <c r="I250" s="24" t="s">
        <v>46</v>
      </c>
      <c r="J250" s="25">
        <v>5.03</v>
      </c>
    </row>
    <row r="251" spans="1:10">
      <c r="A251" s="24"/>
      <c r="B251" s="24"/>
      <c r="C251" s="24"/>
      <c r="D251" s="24"/>
      <c r="E251" s="24" t="s">
        <v>47</v>
      </c>
      <c r="F251" s="25">
        <v>4.5199999999999996</v>
      </c>
      <c r="G251" s="24"/>
      <c r="H251" s="139" t="s">
        <v>48</v>
      </c>
      <c r="I251" s="139"/>
      <c r="J251" s="25">
        <v>22.45</v>
      </c>
    </row>
    <row r="252" spans="1:10" ht="0.9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</row>
    <row r="253" spans="1:10" ht="18" customHeight="1">
      <c r="A253" s="1" t="s">
        <v>245</v>
      </c>
      <c r="B253" s="3" t="s">
        <v>4</v>
      </c>
      <c r="C253" s="1" t="s">
        <v>5</v>
      </c>
      <c r="D253" s="1" t="s">
        <v>6</v>
      </c>
      <c r="E253" s="140" t="s">
        <v>7</v>
      </c>
      <c r="F253" s="140"/>
      <c r="G253" s="2" t="s">
        <v>8</v>
      </c>
      <c r="H253" s="3" t="s">
        <v>9</v>
      </c>
      <c r="I253" s="3" t="s">
        <v>10</v>
      </c>
      <c r="J253" s="3" t="s">
        <v>11</v>
      </c>
    </row>
    <row r="254" spans="1:10" ht="24" customHeight="1">
      <c r="A254" s="4" t="s">
        <v>12</v>
      </c>
      <c r="B254" s="6" t="s">
        <v>246</v>
      </c>
      <c r="C254" s="4" t="s">
        <v>14</v>
      </c>
      <c r="D254" s="4" t="s">
        <v>247</v>
      </c>
      <c r="E254" s="141" t="s">
        <v>16</v>
      </c>
      <c r="F254" s="141"/>
      <c r="G254" s="5" t="s">
        <v>79</v>
      </c>
      <c r="H254" s="8">
        <v>1</v>
      </c>
      <c r="I254" s="7">
        <v>28.47</v>
      </c>
      <c r="J254" s="7">
        <v>28.47</v>
      </c>
    </row>
    <row r="255" spans="1:10" ht="24" customHeight="1">
      <c r="A255" s="10" t="s">
        <v>18</v>
      </c>
      <c r="B255" s="12" t="s">
        <v>207</v>
      </c>
      <c r="C255" s="10" t="s">
        <v>14</v>
      </c>
      <c r="D255" s="10" t="s">
        <v>208</v>
      </c>
      <c r="E255" s="143" t="s">
        <v>16</v>
      </c>
      <c r="F255" s="143"/>
      <c r="G255" s="11" t="s">
        <v>21</v>
      </c>
      <c r="H255" s="14">
        <v>0.45</v>
      </c>
      <c r="I255" s="13">
        <v>14.6</v>
      </c>
      <c r="J255" s="13">
        <v>6.57</v>
      </c>
    </row>
    <row r="256" spans="1:10" ht="24" customHeight="1">
      <c r="A256" s="10" t="s">
        <v>18</v>
      </c>
      <c r="B256" s="12" t="s">
        <v>222</v>
      </c>
      <c r="C256" s="10" t="s">
        <v>14</v>
      </c>
      <c r="D256" s="10" t="s">
        <v>223</v>
      </c>
      <c r="E256" s="143" t="s">
        <v>16</v>
      </c>
      <c r="F256" s="143"/>
      <c r="G256" s="11" t="s">
        <v>21</v>
      </c>
      <c r="H256" s="14">
        <v>0.45</v>
      </c>
      <c r="I256" s="13">
        <v>10.57</v>
      </c>
      <c r="J256" s="13">
        <v>4.75</v>
      </c>
    </row>
    <row r="257" spans="1:10" ht="24" customHeight="1">
      <c r="A257" s="15" t="s">
        <v>26</v>
      </c>
      <c r="B257" s="17" t="s">
        <v>248</v>
      </c>
      <c r="C257" s="15" t="s">
        <v>14</v>
      </c>
      <c r="D257" s="15" t="s">
        <v>249</v>
      </c>
      <c r="E257" s="142" t="s">
        <v>29</v>
      </c>
      <c r="F257" s="142"/>
      <c r="G257" s="16" t="s">
        <v>79</v>
      </c>
      <c r="H257" s="19">
        <v>1</v>
      </c>
      <c r="I257" s="18">
        <v>17.149999999999999</v>
      </c>
      <c r="J257" s="18">
        <v>17.149999999999999</v>
      </c>
    </row>
    <row r="258" spans="1:10" ht="25.5">
      <c r="A258" s="24"/>
      <c r="B258" s="24"/>
      <c r="C258" s="24"/>
      <c r="D258" s="24"/>
      <c r="E258" s="24" t="s">
        <v>44</v>
      </c>
      <c r="F258" s="25">
        <v>6.0379773842543205</v>
      </c>
      <c r="G258" s="24" t="s">
        <v>45</v>
      </c>
      <c r="H258" s="25">
        <v>5.28</v>
      </c>
      <c r="I258" s="24" t="s">
        <v>46</v>
      </c>
      <c r="J258" s="25">
        <v>11.32</v>
      </c>
    </row>
    <row r="259" spans="1:10">
      <c r="A259" s="24"/>
      <c r="B259" s="24"/>
      <c r="C259" s="24"/>
      <c r="D259" s="24"/>
      <c r="E259" s="24" t="s">
        <v>47</v>
      </c>
      <c r="F259" s="25">
        <v>7.18</v>
      </c>
      <c r="G259" s="24"/>
      <c r="H259" s="139" t="s">
        <v>48</v>
      </c>
      <c r="I259" s="139"/>
      <c r="J259" s="25">
        <v>35.65</v>
      </c>
    </row>
    <row r="260" spans="1:10" ht="0.9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</row>
    <row r="261" spans="1:10" ht="18" customHeight="1">
      <c r="A261" s="1" t="s">
        <v>250</v>
      </c>
      <c r="B261" s="3" t="s">
        <v>4</v>
      </c>
      <c r="C261" s="1" t="s">
        <v>5</v>
      </c>
      <c r="D261" s="1" t="s">
        <v>6</v>
      </c>
      <c r="E261" s="140" t="s">
        <v>7</v>
      </c>
      <c r="F261" s="140"/>
      <c r="G261" s="2" t="s">
        <v>8</v>
      </c>
      <c r="H261" s="3" t="s">
        <v>9</v>
      </c>
      <c r="I261" s="3" t="s">
        <v>10</v>
      </c>
      <c r="J261" s="3" t="s">
        <v>11</v>
      </c>
    </row>
    <row r="262" spans="1:10" ht="24" customHeight="1">
      <c r="A262" s="4" t="s">
        <v>12</v>
      </c>
      <c r="B262" s="6" t="s">
        <v>251</v>
      </c>
      <c r="C262" s="4" t="s">
        <v>14</v>
      </c>
      <c r="D262" s="4" t="s">
        <v>252</v>
      </c>
      <c r="E262" s="141" t="s">
        <v>16</v>
      </c>
      <c r="F262" s="141"/>
      <c r="G262" s="5" t="s">
        <v>79</v>
      </c>
      <c r="H262" s="8">
        <v>1</v>
      </c>
      <c r="I262" s="7">
        <v>9.5500000000000007</v>
      </c>
      <c r="J262" s="7">
        <v>9.5500000000000007</v>
      </c>
    </row>
    <row r="263" spans="1:10" ht="24" customHeight="1">
      <c r="A263" s="10" t="s">
        <v>18</v>
      </c>
      <c r="B263" s="12" t="s">
        <v>222</v>
      </c>
      <c r="C263" s="10" t="s">
        <v>14</v>
      </c>
      <c r="D263" s="10" t="s">
        <v>223</v>
      </c>
      <c r="E263" s="143" t="s">
        <v>16</v>
      </c>
      <c r="F263" s="143"/>
      <c r="G263" s="11" t="s">
        <v>21</v>
      </c>
      <c r="H263" s="14">
        <v>0.2</v>
      </c>
      <c r="I263" s="13">
        <v>10.57</v>
      </c>
      <c r="J263" s="13">
        <v>2.11</v>
      </c>
    </row>
    <row r="264" spans="1:10" ht="24" customHeight="1">
      <c r="A264" s="10" t="s">
        <v>18</v>
      </c>
      <c r="B264" s="12" t="s">
        <v>207</v>
      </c>
      <c r="C264" s="10" t="s">
        <v>14</v>
      </c>
      <c r="D264" s="10" t="s">
        <v>208</v>
      </c>
      <c r="E264" s="143" t="s">
        <v>16</v>
      </c>
      <c r="F264" s="143"/>
      <c r="G264" s="11" t="s">
        <v>21</v>
      </c>
      <c r="H264" s="14">
        <v>0.2</v>
      </c>
      <c r="I264" s="13">
        <v>14.6</v>
      </c>
      <c r="J264" s="13">
        <v>2.92</v>
      </c>
    </row>
    <row r="265" spans="1:10" ht="24" customHeight="1">
      <c r="A265" s="15" t="s">
        <v>26</v>
      </c>
      <c r="B265" s="17" t="s">
        <v>253</v>
      </c>
      <c r="C265" s="15" t="s">
        <v>14</v>
      </c>
      <c r="D265" s="15" t="s">
        <v>252</v>
      </c>
      <c r="E265" s="142" t="s">
        <v>29</v>
      </c>
      <c r="F265" s="142"/>
      <c r="G265" s="16" t="s">
        <v>79</v>
      </c>
      <c r="H265" s="19">
        <v>1</v>
      </c>
      <c r="I265" s="18">
        <v>4.5199999999999996</v>
      </c>
      <c r="J265" s="18">
        <v>4.5199999999999996</v>
      </c>
    </row>
    <row r="266" spans="1:10" ht="25.5">
      <c r="A266" s="24"/>
      <c r="B266" s="24"/>
      <c r="C266" s="24"/>
      <c r="D266" s="24"/>
      <c r="E266" s="24" t="s">
        <v>44</v>
      </c>
      <c r="F266" s="25">
        <v>2.682952848303819</v>
      </c>
      <c r="G266" s="24" t="s">
        <v>45</v>
      </c>
      <c r="H266" s="25">
        <v>2.35</v>
      </c>
      <c r="I266" s="24" t="s">
        <v>46</v>
      </c>
      <c r="J266" s="25">
        <v>5.03</v>
      </c>
    </row>
    <row r="267" spans="1:10">
      <c r="A267" s="24"/>
      <c r="B267" s="24"/>
      <c r="C267" s="24"/>
      <c r="D267" s="24"/>
      <c r="E267" s="24" t="s">
        <v>47</v>
      </c>
      <c r="F267" s="25">
        <v>2.41</v>
      </c>
      <c r="G267" s="24"/>
      <c r="H267" s="139" t="s">
        <v>48</v>
      </c>
      <c r="I267" s="139"/>
      <c r="J267" s="25">
        <v>11.96</v>
      </c>
    </row>
    <row r="268" spans="1:10" ht="0.9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</row>
    <row r="269" spans="1:10" ht="18" customHeight="1">
      <c r="A269" s="1" t="s">
        <v>254</v>
      </c>
      <c r="B269" s="3" t="s">
        <v>4</v>
      </c>
      <c r="C269" s="1" t="s">
        <v>5</v>
      </c>
      <c r="D269" s="1" t="s">
        <v>6</v>
      </c>
      <c r="E269" s="140" t="s">
        <v>7</v>
      </c>
      <c r="F269" s="140"/>
      <c r="G269" s="2" t="s">
        <v>8</v>
      </c>
      <c r="H269" s="3" t="s">
        <v>9</v>
      </c>
      <c r="I269" s="3" t="s">
        <v>10</v>
      </c>
      <c r="J269" s="3" t="s">
        <v>11</v>
      </c>
    </row>
    <row r="270" spans="1:10" ht="24" customHeight="1">
      <c r="A270" s="4" t="s">
        <v>12</v>
      </c>
      <c r="B270" s="6" t="s">
        <v>255</v>
      </c>
      <c r="C270" s="4" t="s">
        <v>14</v>
      </c>
      <c r="D270" s="4" t="s">
        <v>256</v>
      </c>
      <c r="E270" s="141" t="s">
        <v>16</v>
      </c>
      <c r="F270" s="141"/>
      <c r="G270" s="5" t="s">
        <v>79</v>
      </c>
      <c r="H270" s="8">
        <v>1</v>
      </c>
      <c r="I270" s="7">
        <v>15.24</v>
      </c>
      <c r="J270" s="7">
        <v>15.24</v>
      </c>
    </row>
    <row r="271" spans="1:10" ht="24" customHeight="1">
      <c r="A271" s="10" t="s">
        <v>18</v>
      </c>
      <c r="B271" s="12" t="s">
        <v>207</v>
      </c>
      <c r="C271" s="10" t="s">
        <v>14</v>
      </c>
      <c r="D271" s="10" t="s">
        <v>208</v>
      </c>
      <c r="E271" s="143" t="s">
        <v>16</v>
      </c>
      <c r="F271" s="143"/>
      <c r="G271" s="11" t="s">
        <v>21</v>
      </c>
      <c r="H271" s="14">
        <v>0.3</v>
      </c>
      <c r="I271" s="13">
        <v>14.6</v>
      </c>
      <c r="J271" s="13">
        <v>4.38</v>
      </c>
    </row>
    <row r="272" spans="1:10" ht="24" customHeight="1">
      <c r="A272" s="10" t="s">
        <v>18</v>
      </c>
      <c r="B272" s="12" t="s">
        <v>222</v>
      </c>
      <c r="C272" s="10" t="s">
        <v>14</v>
      </c>
      <c r="D272" s="10" t="s">
        <v>223</v>
      </c>
      <c r="E272" s="143" t="s">
        <v>16</v>
      </c>
      <c r="F272" s="143"/>
      <c r="G272" s="11" t="s">
        <v>21</v>
      </c>
      <c r="H272" s="14">
        <v>0.3</v>
      </c>
      <c r="I272" s="13">
        <v>10.57</v>
      </c>
      <c r="J272" s="13">
        <v>3.17</v>
      </c>
    </row>
    <row r="273" spans="1:10" ht="24" customHeight="1">
      <c r="A273" s="15" t="s">
        <v>26</v>
      </c>
      <c r="B273" s="17" t="s">
        <v>257</v>
      </c>
      <c r="C273" s="15" t="s">
        <v>14</v>
      </c>
      <c r="D273" s="15" t="s">
        <v>256</v>
      </c>
      <c r="E273" s="142" t="s">
        <v>29</v>
      </c>
      <c r="F273" s="142"/>
      <c r="G273" s="16" t="s">
        <v>79</v>
      </c>
      <c r="H273" s="19">
        <v>1</v>
      </c>
      <c r="I273" s="18">
        <v>7.69</v>
      </c>
      <c r="J273" s="18">
        <v>7.69</v>
      </c>
    </row>
    <row r="274" spans="1:10" ht="25.5">
      <c r="A274" s="24"/>
      <c r="B274" s="24"/>
      <c r="C274" s="24"/>
      <c r="D274" s="24"/>
      <c r="E274" s="24" t="s">
        <v>44</v>
      </c>
      <c r="F274" s="25">
        <v>4.0270962235971837</v>
      </c>
      <c r="G274" s="24" t="s">
        <v>45</v>
      </c>
      <c r="H274" s="25">
        <v>3.52</v>
      </c>
      <c r="I274" s="24" t="s">
        <v>46</v>
      </c>
      <c r="J274" s="25">
        <v>7.55</v>
      </c>
    </row>
    <row r="275" spans="1:10">
      <c r="A275" s="24"/>
      <c r="B275" s="24"/>
      <c r="C275" s="24"/>
      <c r="D275" s="24"/>
      <c r="E275" s="24" t="s">
        <v>47</v>
      </c>
      <c r="F275" s="25">
        <v>3.84</v>
      </c>
      <c r="G275" s="24"/>
      <c r="H275" s="139" t="s">
        <v>48</v>
      </c>
      <c r="I275" s="139"/>
      <c r="J275" s="25">
        <v>19.079999999999998</v>
      </c>
    </row>
    <row r="276" spans="1:10" ht="0.9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</row>
    <row r="277" spans="1:10" ht="18" customHeight="1">
      <c r="A277" s="1" t="s">
        <v>258</v>
      </c>
      <c r="B277" s="3" t="s">
        <v>4</v>
      </c>
      <c r="C277" s="1" t="s">
        <v>5</v>
      </c>
      <c r="D277" s="1" t="s">
        <v>6</v>
      </c>
      <c r="E277" s="140" t="s">
        <v>7</v>
      </c>
      <c r="F277" s="140"/>
      <c r="G277" s="2" t="s">
        <v>8</v>
      </c>
      <c r="H277" s="3" t="s">
        <v>9</v>
      </c>
      <c r="I277" s="3" t="s">
        <v>10</v>
      </c>
      <c r="J277" s="3" t="s">
        <v>11</v>
      </c>
    </row>
    <row r="278" spans="1:10" ht="24" customHeight="1">
      <c r="A278" s="4" t="s">
        <v>12</v>
      </c>
      <c r="B278" s="6" t="s">
        <v>259</v>
      </c>
      <c r="C278" s="4" t="s">
        <v>14</v>
      </c>
      <c r="D278" s="4" t="s">
        <v>260</v>
      </c>
      <c r="E278" s="141" t="s">
        <v>16</v>
      </c>
      <c r="F278" s="141"/>
      <c r="G278" s="5" t="s">
        <v>79</v>
      </c>
      <c r="H278" s="8">
        <v>1</v>
      </c>
      <c r="I278" s="7">
        <v>28.07</v>
      </c>
      <c r="J278" s="7">
        <v>28.07</v>
      </c>
    </row>
    <row r="279" spans="1:10" ht="24" customHeight="1">
      <c r="A279" s="10" t="s">
        <v>18</v>
      </c>
      <c r="B279" s="12" t="s">
        <v>207</v>
      </c>
      <c r="C279" s="10" t="s">
        <v>14</v>
      </c>
      <c r="D279" s="10" t="s">
        <v>208</v>
      </c>
      <c r="E279" s="143" t="s">
        <v>16</v>
      </c>
      <c r="F279" s="143"/>
      <c r="G279" s="11" t="s">
        <v>21</v>
      </c>
      <c r="H279" s="14">
        <v>0.48</v>
      </c>
      <c r="I279" s="13">
        <v>14.6</v>
      </c>
      <c r="J279" s="13">
        <v>7</v>
      </c>
    </row>
    <row r="280" spans="1:10" ht="24" customHeight="1">
      <c r="A280" s="10" t="s">
        <v>18</v>
      </c>
      <c r="B280" s="12" t="s">
        <v>222</v>
      </c>
      <c r="C280" s="10" t="s">
        <v>14</v>
      </c>
      <c r="D280" s="10" t="s">
        <v>223</v>
      </c>
      <c r="E280" s="143" t="s">
        <v>16</v>
      </c>
      <c r="F280" s="143"/>
      <c r="G280" s="11" t="s">
        <v>21</v>
      </c>
      <c r="H280" s="14">
        <v>0.48</v>
      </c>
      <c r="I280" s="13">
        <v>10.57</v>
      </c>
      <c r="J280" s="13">
        <v>5.07</v>
      </c>
    </row>
    <row r="281" spans="1:10" ht="24" customHeight="1">
      <c r="A281" s="15" t="s">
        <v>26</v>
      </c>
      <c r="B281" s="17" t="s">
        <v>261</v>
      </c>
      <c r="C281" s="15" t="s">
        <v>14</v>
      </c>
      <c r="D281" s="15" t="s">
        <v>262</v>
      </c>
      <c r="E281" s="142" t="s">
        <v>29</v>
      </c>
      <c r="F281" s="142"/>
      <c r="G281" s="16" t="s">
        <v>79</v>
      </c>
      <c r="H281" s="19">
        <v>1</v>
      </c>
      <c r="I281" s="18">
        <v>16</v>
      </c>
      <c r="J281" s="18">
        <v>16</v>
      </c>
    </row>
    <row r="282" spans="1:10" ht="25.5">
      <c r="A282" s="24"/>
      <c r="B282" s="24"/>
      <c r="C282" s="24"/>
      <c r="D282" s="24"/>
      <c r="E282" s="24" t="s">
        <v>44</v>
      </c>
      <c r="F282" s="25">
        <v>6.4380200554725837</v>
      </c>
      <c r="G282" s="24" t="s">
        <v>45</v>
      </c>
      <c r="H282" s="25">
        <v>5.63</v>
      </c>
      <c r="I282" s="24" t="s">
        <v>46</v>
      </c>
      <c r="J282" s="25">
        <v>12.07</v>
      </c>
    </row>
    <row r="283" spans="1:10">
      <c r="A283" s="24"/>
      <c r="B283" s="24"/>
      <c r="C283" s="24"/>
      <c r="D283" s="24"/>
      <c r="E283" s="24" t="s">
        <v>47</v>
      </c>
      <c r="F283" s="25">
        <v>7.08</v>
      </c>
      <c r="G283" s="24"/>
      <c r="H283" s="139" t="s">
        <v>48</v>
      </c>
      <c r="I283" s="139"/>
      <c r="J283" s="25">
        <v>35.15</v>
      </c>
    </row>
    <row r="284" spans="1:10" ht="0.9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</row>
    <row r="285" spans="1:10" ht="18" customHeight="1">
      <c r="A285" s="1" t="s">
        <v>263</v>
      </c>
      <c r="B285" s="3" t="s">
        <v>4</v>
      </c>
      <c r="C285" s="1" t="s">
        <v>5</v>
      </c>
      <c r="D285" s="1" t="s">
        <v>6</v>
      </c>
      <c r="E285" s="140" t="s">
        <v>7</v>
      </c>
      <c r="F285" s="140"/>
      <c r="G285" s="2" t="s">
        <v>8</v>
      </c>
      <c r="H285" s="3" t="s">
        <v>9</v>
      </c>
      <c r="I285" s="3" t="s">
        <v>10</v>
      </c>
      <c r="J285" s="3" t="s">
        <v>11</v>
      </c>
    </row>
    <row r="286" spans="1:10" ht="24" customHeight="1">
      <c r="A286" s="4" t="s">
        <v>12</v>
      </c>
      <c r="B286" s="6" t="s">
        <v>264</v>
      </c>
      <c r="C286" s="4" t="s">
        <v>14</v>
      </c>
      <c r="D286" s="4" t="s">
        <v>265</v>
      </c>
      <c r="E286" s="141" t="s">
        <v>16</v>
      </c>
      <c r="F286" s="141"/>
      <c r="G286" s="5" t="s">
        <v>121</v>
      </c>
      <c r="H286" s="8">
        <v>1</v>
      </c>
      <c r="I286" s="7">
        <v>7.2</v>
      </c>
      <c r="J286" s="7">
        <v>7.2</v>
      </c>
    </row>
    <row r="287" spans="1:10" ht="24" customHeight="1">
      <c r="A287" s="10" t="s">
        <v>18</v>
      </c>
      <c r="B287" s="12" t="s">
        <v>222</v>
      </c>
      <c r="C287" s="10" t="s">
        <v>14</v>
      </c>
      <c r="D287" s="10" t="s">
        <v>223</v>
      </c>
      <c r="E287" s="143" t="s">
        <v>16</v>
      </c>
      <c r="F287" s="143"/>
      <c r="G287" s="11" t="s">
        <v>21</v>
      </c>
      <c r="H287" s="14">
        <v>0.15</v>
      </c>
      <c r="I287" s="13">
        <v>10.57</v>
      </c>
      <c r="J287" s="13">
        <v>1.58</v>
      </c>
    </row>
    <row r="288" spans="1:10" ht="24" customHeight="1">
      <c r="A288" s="10" t="s">
        <v>18</v>
      </c>
      <c r="B288" s="12" t="s">
        <v>207</v>
      </c>
      <c r="C288" s="10" t="s">
        <v>14</v>
      </c>
      <c r="D288" s="10" t="s">
        <v>208</v>
      </c>
      <c r="E288" s="143" t="s">
        <v>16</v>
      </c>
      <c r="F288" s="143"/>
      <c r="G288" s="11" t="s">
        <v>21</v>
      </c>
      <c r="H288" s="14">
        <v>0.15</v>
      </c>
      <c r="I288" s="13">
        <v>14.6</v>
      </c>
      <c r="J288" s="13">
        <v>2.19</v>
      </c>
    </row>
    <row r="289" spans="1:10" ht="24" customHeight="1">
      <c r="A289" s="15" t="s">
        <v>26</v>
      </c>
      <c r="B289" s="17" t="s">
        <v>228</v>
      </c>
      <c r="C289" s="15" t="s">
        <v>14</v>
      </c>
      <c r="D289" s="15" t="s">
        <v>229</v>
      </c>
      <c r="E289" s="142" t="s">
        <v>29</v>
      </c>
      <c r="F289" s="142"/>
      <c r="G289" s="16" t="s">
        <v>121</v>
      </c>
      <c r="H289" s="19">
        <v>1.2</v>
      </c>
      <c r="I289" s="18">
        <v>2.8</v>
      </c>
      <c r="J289" s="18">
        <v>3.36</v>
      </c>
    </row>
    <row r="290" spans="1:10" ht="24" customHeight="1">
      <c r="A290" s="15" t="s">
        <v>26</v>
      </c>
      <c r="B290" s="17" t="s">
        <v>230</v>
      </c>
      <c r="C290" s="15" t="s">
        <v>14</v>
      </c>
      <c r="D290" s="15" t="s">
        <v>231</v>
      </c>
      <c r="E290" s="142" t="s">
        <v>29</v>
      </c>
      <c r="F290" s="142"/>
      <c r="G290" s="16" t="s">
        <v>121</v>
      </c>
      <c r="H290" s="19">
        <v>0.06</v>
      </c>
      <c r="I290" s="18">
        <v>1.26</v>
      </c>
      <c r="J290" s="18">
        <v>7.0000000000000007E-2</v>
      </c>
    </row>
    <row r="291" spans="1:10" ht="25.5">
      <c r="A291" s="24"/>
      <c r="B291" s="24"/>
      <c r="C291" s="24"/>
      <c r="D291" s="24"/>
      <c r="E291" s="24" t="s">
        <v>44</v>
      </c>
      <c r="F291" s="25">
        <v>2.0108811606571368</v>
      </c>
      <c r="G291" s="24" t="s">
        <v>45</v>
      </c>
      <c r="H291" s="25">
        <v>1.76</v>
      </c>
      <c r="I291" s="24" t="s">
        <v>46</v>
      </c>
      <c r="J291" s="25">
        <v>3.77</v>
      </c>
    </row>
    <row r="292" spans="1:10">
      <c r="A292" s="24"/>
      <c r="B292" s="24"/>
      <c r="C292" s="24"/>
      <c r="D292" s="24"/>
      <c r="E292" s="24" t="s">
        <v>47</v>
      </c>
      <c r="F292" s="25">
        <v>1.81</v>
      </c>
      <c r="G292" s="24"/>
      <c r="H292" s="139" t="s">
        <v>48</v>
      </c>
      <c r="I292" s="139"/>
      <c r="J292" s="25">
        <v>9.01</v>
      </c>
    </row>
    <row r="293" spans="1:10" ht="0.9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</row>
    <row r="294" spans="1:10" ht="18" customHeight="1">
      <c r="A294" s="1" t="s">
        <v>266</v>
      </c>
      <c r="B294" s="3" t="s">
        <v>4</v>
      </c>
      <c r="C294" s="1" t="s">
        <v>5</v>
      </c>
      <c r="D294" s="1" t="s">
        <v>6</v>
      </c>
      <c r="E294" s="140" t="s">
        <v>7</v>
      </c>
      <c r="F294" s="140"/>
      <c r="G294" s="2" t="s">
        <v>8</v>
      </c>
      <c r="H294" s="3" t="s">
        <v>9</v>
      </c>
      <c r="I294" s="3" t="s">
        <v>10</v>
      </c>
      <c r="J294" s="3" t="s">
        <v>11</v>
      </c>
    </row>
    <row r="295" spans="1:10" ht="24" customHeight="1">
      <c r="A295" s="4" t="s">
        <v>12</v>
      </c>
      <c r="B295" s="6" t="s">
        <v>267</v>
      </c>
      <c r="C295" s="4" t="s">
        <v>14</v>
      </c>
      <c r="D295" s="4" t="s">
        <v>268</v>
      </c>
      <c r="E295" s="141" t="s">
        <v>16</v>
      </c>
      <c r="F295" s="141"/>
      <c r="G295" s="5" t="s">
        <v>121</v>
      </c>
      <c r="H295" s="8">
        <v>1</v>
      </c>
      <c r="I295" s="7">
        <v>9.32</v>
      </c>
      <c r="J295" s="7">
        <v>9.32</v>
      </c>
    </row>
    <row r="296" spans="1:10" ht="24" customHeight="1">
      <c r="A296" s="10" t="s">
        <v>18</v>
      </c>
      <c r="B296" s="12" t="s">
        <v>222</v>
      </c>
      <c r="C296" s="10" t="s">
        <v>14</v>
      </c>
      <c r="D296" s="10" t="s">
        <v>223</v>
      </c>
      <c r="E296" s="143" t="s">
        <v>16</v>
      </c>
      <c r="F296" s="143"/>
      <c r="G296" s="11" t="s">
        <v>21</v>
      </c>
      <c r="H296" s="14">
        <v>0.15</v>
      </c>
      <c r="I296" s="13">
        <v>10.57</v>
      </c>
      <c r="J296" s="13">
        <v>1.58</v>
      </c>
    </row>
    <row r="297" spans="1:10" ht="24" customHeight="1">
      <c r="A297" s="10" t="s">
        <v>18</v>
      </c>
      <c r="B297" s="12" t="s">
        <v>207</v>
      </c>
      <c r="C297" s="10" t="s">
        <v>14</v>
      </c>
      <c r="D297" s="10" t="s">
        <v>208</v>
      </c>
      <c r="E297" s="143" t="s">
        <v>16</v>
      </c>
      <c r="F297" s="143"/>
      <c r="G297" s="11" t="s">
        <v>21</v>
      </c>
      <c r="H297" s="14">
        <v>0.15</v>
      </c>
      <c r="I297" s="13">
        <v>14.6</v>
      </c>
      <c r="J297" s="13">
        <v>2.19</v>
      </c>
    </row>
    <row r="298" spans="1:10" ht="24" customHeight="1">
      <c r="A298" s="15" t="s">
        <v>26</v>
      </c>
      <c r="B298" s="17" t="s">
        <v>230</v>
      </c>
      <c r="C298" s="15" t="s">
        <v>14</v>
      </c>
      <c r="D298" s="15" t="s">
        <v>231</v>
      </c>
      <c r="E298" s="142" t="s">
        <v>29</v>
      </c>
      <c r="F298" s="142"/>
      <c r="G298" s="16" t="s">
        <v>121</v>
      </c>
      <c r="H298" s="19">
        <v>0.05</v>
      </c>
      <c r="I298" s="18">
        <v>1.26</v>
      </c>
      <c r="J298" s="18">
        <v>0.06</v>
      </c>
    </row>
    <row r="299" spans="1:10" ht="24" customHeight="1">
      <c r="A299" s="15" t="s">
        <v>26</v>
      </c>
      <c r="B299" s="17" t="s">
        <v>269</v>
      </c>
      <c r="C299" s="15" t="s">
        <v>14</v>
      </c>
      <c r="D299" s="15" t="s">
        <v>270</v>
      </c>
      <c r="E299" s="142" t="s">
        <v>29</v>
      </c>
      <c r="F299" s="142"/>
      <c r="G299" s="16" t="s">
        <v>121</v>
      </c>
      <c r="H299" s="19">
        <v>1.02</v>
      </c>
      <c r="I299" s="18">
        <v>5.39</v>
      </c>
      <c r="J299" s="18">
        <v>5.49</v>
      </c>
    </row>
    <row r="300" spans="1:10" ht="25.5">
      <c r="A300" s="24"/>
      <c r="B300" s="24"/>
      <c r="C300" s="24"/>
      <c r="D300" s="24"/>
      <c r="E300" s="24" t="s">
        <v>44</v>
      </c>
      <c r="F300" s="25">
        <v>2.0108811606571368</v>
      </c>
      <c r="G300" s="24" t="s">
        <v>45</v>
      </c>
      <c r="H300" s="25">
        <v>1.76</v>
      </c>
      <c r="I300" s="24" t="s">
        <v>46</v>
      </c>
      <c r="J300" s="25">
        <v>3.77</v>
      </c>
    </row>
    <row r="301" spans="1:10">
      <c r="A301" s="24"/>
      <c r="B301" s="24"/>
      <c r="C301" s="24"/>
      <c r="D301" s="24"/>
      <c r="E301" s="24" t="s">
        <v>47</v>
      </c>
      <c r="F301" s="25">
        <v>2.35</v>
      </c>
      <c r="G301" s="24"/>
      <c r="H301" s="139" t="s">
        <v>48</v>
      </c>
      <c r="I301" s="139"/>
      <c r="J301" s="25">
        <v>11.67</v>
      </c>
    </row>
    <row r="302" spans="1:10" ht="0.9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</row>
    <row r="303" spans="1:10" ht="18" customHeight="1">
      <c r="A303" s="1" t="s">
        <v>271</v>
      </c>
      <c r="B303" s="3" t="s">
        <v>4</v>
      </c>
      <c r="C303" s="1" t="s">
        <v>5</v>
      </c>
      <c r="D303" s="1" t="s">
        <v>6</v>
      </c>
      <c r="E303" s="140" t="s">
        <v>7</v>
      </c>
      <c r="F303" s="140"/>
      <c r="G303" s="2" t="s">
        <v>8</v>
      </c>
      <c r="H303" s="3" t="s">
        <v>9</v>
      </c>
      <c r="I303" s="3" t="s">
        <v>10</v>
      </c>
      <c r="J303" s="3" t="s">
        <v>11</v>
      </c>
    </row>
    <row r="304" spans="1:10" ht="24" customHeight="1">
      <c r="A304" s="4" t="s">
        <v>12</v>
      </c>
      <c r="B304" s="6" t="s">
        <v>272</v>
      </c>
      <c r="C304" s="4" t="s">
        <v>14</v>
      </c>
      <c r="D304" s="4" t="s">
        <v>273</v>
      </c>
      <c r="E304" s="141" t="s">
        <v>16</v>
      </c>
      <c r="F304" s="141"/>
      <c r="G304" s="5" t="s">
        <v>206</v>
      </c>
      <c r="H304" s="8">
        <v>1</v>
      </c>
      <c r="I304" s="7">
        <v>130.09</v>
      </c>
      <c r="J304" s="7">
        <v>130.09</v>
      </c>
    </row>
    <row r="305" spans="1:10" ht="24" customHeight="1">
      <c r="A305" s="10" t="s">
        <v>18</v>
      </c>
      <c r="B305" s="12" t="s">
        <v>274</v>
      </c>
      <c r="C305" s="10" t="s">
        <v>14</v>
      </c>
      <c r="D305" s="10" t="s">
        <v>275</v>
      </c>
      <c r="E305" s="143" t="s">
        <v>16</v>
      </c>
      <c r="F305" s="143"/>
      <c r="G305" s="11" t="s">
        <v>206</v>
      </c>
      <c r="H305" s="14">
        <v>1</v>
      </c>
      <c r="I305" s="13">
        <v>130.09</v>
      </c>
      <c r="J305" s="13">
        <v>130.09</v>
      </c>
    </row>
    <row r="306" spans="1:10" ht="25.5">
      <c r="A306" s="24"/>
      <c r="B306" s="24"/>
      <c r="C306" s="24"/>
      <c r="D306" s="24"/>
      <c r="E306" s="24" t="s">
        <v>44</v>
      </c>
      <c r="F306" s="25">
        <v>26.850864099999999</v>
      </c>
      <c r="G306" s="24" t="s">
        <v>45</v>
      </c>
      <c r="H306" s="25">
        <v>23.49</v>
      </c>
      <c r="I306" s="24" t="s">
        <v>46</v>
      </c>
      <c r="J306" s="25">
        <v>50.34</v>
      </c>
    </row>
    <row r="307" spans="1:10">
      <c r="A307" s="24"/>
      <c r="B307" s="24"/>
      <c r="C307" s="24"/>
      <c r="D307" s="24"/>
      <c r="E307" s="24" t="s">
        <v>47</v>
      </c>
      <c r="F307" s="25">
        <v>32.840000000000003</v>
      </c>
      <c r="G307" s="24"/>
      <c r="H307" s="139" t="s">
        <v>48</v>
      </c>
      <c r="I307" s="139"/>
      <c r="J307" s="25">
        <v>162.93</v>
      </c>
    </row>
    <row r="308" spans="1:10" ht="0.9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8" customHeight="1">
      <c r="A309" s="1" t="s">
        <v>276</v>
      </c>
      <c r="B309" s="3" t="s">
        <v>4</v>
      </c>
      <c r="C309" s="1" t="s">
        <v>5</v>
      </c>
      <c r="D309" s="1" t="s">
        <v>6</v>
      </c>
      <c r="E309" s="140" t="s">
        <v>7</v>
      </c>
      <c r="F309" s="140"/>
      <c r="G309" s="2" t="s">
        <v>8</v>
      </c>
      <c r="H309" s="3" t="s">
        <v>9</v>
      </c>
      <c r="I309" s="3" t="s">
        <v>10</v>
      </c>
      <c r="J309" s="3" t="s">
        <v>11</v>
      </c>
    </row>
    <row r="310" spans="1:10" ht="24" customHeight="1">
      <c r="A310" s="4" t="s">
        <v>12</v>
      </c>
      <c r="B310" s="6" t="s">
        <v>277</v>
      </c>
      <c r="C310" s="4" t="s">
        <v>14</v>
      </c>
      <c r="D310" s="4" t="s">
        <v>278</v>
      </c>
      <c r="E310" s="141" t="s">
        <v>16</v>
      </c>
      <c r="F310" s="141"/>
      <c r="G310" s="5" t="s">
        <v>206</v>
      </c>
      <c r="H310" s="8">
        <v>1</v>
      </c>
      <c r="I310" s="7">
        <v>379.62</v>
      </c>
      <c r="J310" s="7">
        <v>379.62</v>
      </c>
    </row>
    <row r="311" spans="1:10" ht="24" customHeight="1">
      <c r="A311" s="10" t="s">
        <v>18</v>
      </c>
      <c r="B311" s="12" t="s">
        <v>279</v>
      </c>
      <c r="C311" s="10" t="s">
        <v>14</v>
      </c>
      <c r="D311" s="10" t="s">
        <v>280</v>
      </c>
      <c r="E311" s="143" t="s">
        <v>16</v>
      </c>
      <c r="F311" s="143"/>
      <c r="G311" s="11" t="s">
        <v>206</v>
      </c>
      <c r="H311" s="14">
        <v>1</v>
      </c>
      <c r="I311" s="13">
        <v>379.62</v>
      </c>
      <c r="J311" s="13">
        <v>379.62</v>
      </c>
    </row>
    <row r="312" spans="1:10" ht="25.5">
      <c r="A312" s="24"/>
      <c r="B312" s="24"/>
      <c r="C312" s="24"/>
      <c r="D312" s="24"/>
      <c r="E312" s="24" t="s">
        <v>44</v>
      </c>
      <c r="F312" s="25">
        <v>154.3898016</v>
      </c>
      <c r="G312" s="24" t="s">
        <v>45</v>
      </c>
      <c r="H312" s="25">
        <v>135.06</v>
      </c>
      <c r="I312" s="24" t="s">
        <v>46</v>
      </c>
      <c r="J312" s="25">
        <v>289.45</v>
      </c>
    </row>
    <row r="313" spans="1:10">
      <c r="A313" s="24"/>
      <c r="B313" s="24"/>
      <c r="C313" s="24"/>
      <c r="D313" s="24"/>
      <c r="E313" s="24" t="s">
        <v>47</v>
      </c>
      <c r="F313" s="25">
        <v>95.85</v>
      </c>
      <c r="G313" s="24"/>
      <c r="H313" s="139" t="s">
        <v>48</v>
      </c>
      <c r="I313" s="139"/>
      <c r="J313" s="25">
        <v>475.47</v>
      </c>
    </row>
    <row r="314" spans="1:10" ht="0.9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</row>
    <row r="315" spans="1:10" ht="18" customHeight="1">
      <c r="A315" s="1" t="s">
        <v>281</v>
      </c>
      <c r="B315" s="3" t="s">
        <v>4</v>
      </c>
      <c r="C315" s="1" t="s">
        <v>5</v>
      </c>
      <c r="D315" s="1" t="s">
        <v>6</v>
      </c>
      <c r="E315" s="140" t="s">
        <v>7</v>
      </c>
      <c r="F315" s="140"/>
      <c r="G315" s="2" t="s">
        <v>8</v>
      </c>
      <c r="H315" s="3" t="s">
        <v>9</v>
      </c>
      <c r="I315" s="3" t="s">
        <v>10</v>
      </c>
      <c r="J315" s="3" t="s">
        <v>11</v>
      </c>
    </row>
    <row r="316" spans="1:10" ht="24" customHeight="1">
      <c r="A316" s="4" t="s">
        <v>12</v>
      </c>
      <c r="B316" s="6" t="s">
        <v>282</v>
      </c>
      <c r="C316" s="4" t="s">
        <v>14</v>
      </c>
      <c r="D316" s="4" t="s">
        <v>283</v>
      </c>
      <c r="E316" s="141" t="s">
        <v>16</v>
      </c>
      <c r="F316" s="141"/>
      <c r="G316" s="5" t="s">
        <v>79</v>
      </c>
      <c r="H316" s="8">
        <v>1</v>
      </c>
      <c r="I316" s="7">
        <v>23.22</v>
      </c>
      <c r="J316" s="7">
        <v>23.22</v>
      </c>
    </row>
    <row r="317" spans="1:10" ht="24" customHeight="1">
      <c r="A317" s="10" t="s">
        <v>18</v>
      </c>
      <c r="B317" s="12" t="s">
        <v>284</v>
      </c>
      <c r="C317" s="10" t="s">
        <v>14</v>
      </c>
      <c r="D317" s="10" t="s">
        <v>285</v>
      </c>
      <c r="E317" s="143" t="s">
        <v>16</v>
      </c>
      <c r="F317" s="143"/>
      <c r="G317" s="11" t="s">
        <v>21</v>
      </c>
      <c r="H317" s="14">
        <v>0.41</v>
      </c>
      <c r="I317" s="13">
        <v>14.6</v>
      </c>
      <c r="J317" s="13">
        <v>5.98</v>
      </c>
    </row>
    <row r="318" spans="1:10" ht="24" customHeight="1">
      <c r="A318" s="10" t="s">
        <v>18</v>
      </c>
      <c r="B318" s="12" t="s">
        <v>286</v>
      </c>
      <c r="C318" s="10" t="s">
        <v>14</v>
      </c>
      <c r="D318" s="10" t="s">
        <v>287</v>
      </c>
      <c r="E318" s="143" t="s">
        <v>16</v>
      </c>
      <c r="F318" s="143"/>
      <c r="G318" s="11" t="s">
        <v>21</v>
      </c>
      <c r="H318" s="14">
        <v>0.41</v>
      </c>
      <c r="I318" s="13">
        <v>10.57</v>
      </c>
      <c r="J318" s="13">
        <v>4.33</v>
      </c>
    </row>
    <row r="319" spans="1:10" ht="24" customHeight="1">
      <c r="A319" s="15" t="s">
        <v>26</v>
      </c>
      <c r="B319" s="17" t="s">
        <v>288</v>
      </c>
      <c r="C319" s="15" t="s">
        <v>14</v>
      </c>
      <c r="D319" s="15" t="s">
        <v>289</v>
      </c>
      <c r="E319" s="142" t="s">
        <v>29</v>
      </c>
      <c r="F319" s="142"/>
      <c r="G319" s="16" t="s">
        <v>121</v>
      </c>
      <c r="H319" s="19">
        <v>0.2</v>
      </c>
      <c r="I319" s="18">
        <v>11.08</v>
      </c>
      <c r="J319" s="18">
        <v>2.21</v>
      </c>
    </row>
    <row r="320" spans="1:10" ht="24" customHeight="1">
      <c r="A320" s="15" t="s">
        <v>26</v>
      </c>
      <c r="B320" s="17" t="s">
        <v>290</v>
      </c>
      <c r="C320" s="15" t="s">
        <v>14</v>
      </c>
      <c r="D320" s="15" t="s">
        <v>283</v>
      </c>
      <c r="E320" s="142" t="s">
        <v>29</v>
      </c>
      <c r="F320" s="142"/>
      <c r="G320" s="16" t="s">
        <v>79</v>
      </c>
      <c r="H320" s="19">
        <v>1</v>
      </c>
      <c r="I320" s="18">
        <v>10.7</v>
      </c>
      <c r="J320" s="18">
        <v>10.7</v>
      </c>
    </row>
    <row r="321" spans="1:10" ht="25.5">
      <c r="A321" s="24"/>
      <c r="B321" s="24"/>
      <c r="C321" s="24"/>
      <c r="D321" s="24"/>
      <c r="E321" s="24" t="s">
        <v>44</v>
      </c>
      <c r="F321" s="25">
        <v>5.4992532536803926</v>
      </c>
      <c r="G321" s="24" t="s">
        <v>45</v>
      </c>
      <c r="H321" s="25">
        <v>4.8099999999999996</v>
      </c>
      <c r="I321" s="24" t="s">
        <v>46</v>
      </c>
      <c r="J321" s="25">
        <v>10.31</v>
      </c>
    </row>
    <row r="322" spans="1:10">
      <c r="A322" s="24"/>
      <c r="B322" s="24"/>
      <c r="C322" s="24"/>
      <c r="D322" s="24"/>
      <c r="E322" s="24" t="s">
        <v>47</v>
      </c>
      <c r="F322" s="25">
        <v>5.86</v>
      </c>
      <c r="G322" s="24"/>
      <c r="H322" s="139" t="s">
        <v>48</v>
      </c>
      <c r="I322" s="139"/>
      <c r="J322" s="25">
        <v>29.08</v>
      </c>
    </row>
    <row r="323" spans="1:10" ht="0.9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</row>
    <row r="324" spans="1:10" ht="18" customHeight="1">
      <c r="A324" s="1" t="s">
        <v>291</v>
      </c>
      <c r="B324" s="3" t="s">
        <v>4</v>
      </c>
      <c r="C324" s="1" t="s">
        <v>5</v>
      </c>
      <c r="D324" s="1" t="s">
        <v>6</v>
      </c>
      <c r="E324" s="140" t="s">
        <v>7</v>
      </c>
      <c r="F324" s="140"/>
      <c r="G324" s="2" t="s">
        <v>8</v>
      </c>
      <c r="H324" s="3" t="s">
        <v>9</v>
      </c>
      <c r="I324" s="3" t="s">
        <v>10</v>
      </c>
      <c r="J324" s="3" t="s">
        <v>11</v>
      </c>
    </row>
    <row r="325" spans="1:10" ht="24" customHeight="1">
      <c r="A325" s="4" t="s">
        <v>12</v>
      </c>
      <c r="B325" s="6" t="s">
        <v>292</v>
      </c>
      <c r="C325" s="4" t="s">
        <v>14</v>
      </c>
      <c r="D325" s="4" t="s">
        <v>293</v>
      </c>
      <c r="E325" s="141" t="s">
        <v>16</v>
      </c>
      <c r="F325" s="141"/>
      <c r="G325" s="5" t="s">
        <v>79</v>
      </c>
      <c r="H325" s="8">
        <v>1</v>
      </c>
      <c r="I325" s="7">
        <v>101.7</v>
      </c>
      <c r="J325" s="7">
        <v>101.7</v>
      </c>
    </row>
    <row r="326" spans="1:10" ht="24" customHeight="1">
      <c r="A326" s="10" t="s">
        <v>18</v>
      </c>
      <c r="B326" s="12" t="s">
        <v>284</v>
      </c>
      <c r="C326" s="10" t="s">
        <v>14</v>
      </c>
      <c r="D326" s="10" t="s">
        <v>285</v>
      </c>
      <c r="E326" s="143" t="s">
        <v>16</v>
      </c>
      <c r="F326" s="143"/>
      <c r="G326" s="11" t="s">
        <v>21</v>
      </c>
      <c r="H326" s="14">
        <v>0.6</v>
      </c>
      <c r="I326" s="13">
        <v>14.6</v>
      </c>
      <c r="J326" s="13">
        <v>8.76</v>
      </c>
    </row>
    <row r="327" spans="1:10" ht="24" customHeight="1">
      <c r="A327" s="10" t="s">
        <v>18</v>
      </c>
      <c r="B327" s="12" t="s">
        <v>286</v>
      </c>
      <c r="C327" s="10" t="s">
        <v>14</v>
      </c>
      <c r="D327" s="10" t="s">
        <v>287</v>
      </c>
      <c r="E327" s="143" t="s">
        <v>16</v>
      </c>
      <c r="F327" s="143"/>
      <c r="G327" s="11" t="s">
        <v>21</v>
      </c>
      <c r="H327" s="14">
        <v>0.6</v>
      </c>
      <c r="I327" s="13">
        <v>10.57</v>
      </c>
      <c r="J327" s="13">
        <v>6.34</v>
      </c>
    </row>
    <row r="328" spans="1:10" ht="24" customHeight="1">
      <c r="A328" s="15" t="s">
        <v>26</v>
      </c>
      <c r="B328" s="17" t="s">
        <v>288</v>
      </c>
      <c r="C328" s="15" t="s">
        <v>14</v>
      </c>
      <c r="D328" s="15" t="s">
        <v>289</v>
      </c>
      <c r="E328" s="142" t="s">
        <v>29</v>
      </c>
      <c r="F328" s="142"/>
      <c r="G328" s="16" t="s">
        <v>121</v>
      </c>
      <c r="H328" s="19">
        <v>0.65</v>
      </c>
      <c r="I328" s="18">
        <v>11.08</v>
      </c>
      <c r="J328" s="18">
        <v>7.2</v>
      </c>
    </row>
    <row r="329" spans="1:10" ht="24" customHeight="1">
      <c r="A329" s="15" t="s">
        <v>26</v>
      </c>
      <c r="B329" s="17" t="s">
        <v>294</v>
      </c>
      <c r="C329" s="15" t="s">
        <v>14</v>
      </c>
      <c r="D329" s="15" t="s">
        <v>293</v>
      </c>
      <c r="E329" s="142" t="s">
        <v>29</v>
      </c>
      <c r="F329" s="142"/>
      <c r="G329" s="16" t="s">
        <v>79</v>
      </c>
      <c r="H329" s="19">
        <v>1</v>
      </c>
      <c r="I329" s="18">
        <v>79.400000000000006</v>
      </c>
      <c r="J329" s="18">
        <v>79.400000000000006</v>
      </c>
    </row>
    <row r="330" spans="1:10" ht="25.5">
      <c r="A330" s="24"/>
      <c r="B330" s="24"/>
      <c r="C330" s="24"/>
      <c r="D330" s="24"/>
      <c r="E330" s="24" t="s">
        <v>44</v>
      </c>
      <c r="F330" s="25">
        <v>8.0541924471943673</v>
      </c>
      <c r="G330" s="24" t="s">
        <v>45</v>
      </c>
      <c r="H330" s="25">
        <v>7.05</v>
      </c>
      <c r="I330" s="24" t="s">
        <v>46</v>
      </c>
      <c r="J330" s="25">
        <v>15.1</v>
      </c>
    </row>
    <row r="331" spans="1:10">
      <c r="A331" s="24"/>
      <c r="B331" s="24"/>
      <c r="C331" s="24"/>
      <c r="D331" s="24"/>
      <c r="E331" s="24" t="s">
        <v>47</v>
      </c>
      <c r="F331" s="25">
        <v>25.67</v>
      </c>
      <c r="G331" s="24"/>
      <c r="H331" s="139" t="s">
        <v>48</v>
      </c>
      <c r="I331" s="139"/>
      <c r="J331" s="25">
        <v>127.37</v>
      </c>
    </row>
    <row r="332" spans="1:10" ht="0.9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</row>
    <row r="333" spans="1:10" ht="18" customHeight="1">
      <c r="A333" s="1" t="s">
        <v>295</v>
      </c>
      <c r="B333" s="3" t="s">
        <v>4</v>
      </c>
      <c r="C333" s="1" t="s">
        <v>5</v>
      </c>
      <c r="D333" s="1" t="s">
        <v>6</v>
      </c>
      <c r="E333" s="140" t="s">
        <v>7</v>
      </c>
      <c r="F333" s="140"/>
      <c r="G333" s="2" t="s">
        <v>8</v>
      </c>
      <c r="H333" s="3" t="s">
        <v>9</v>
      </c>
      <c r="I333" s="3" t="s">
        <v>10</v>
      </c>
      <c r="J333" s="3" t="s">
        <v>11</v>
      </c>
    </row>
    <row r="334" spans="1:10" ht="24" customHeight="1">
      <c r="A334" s="4" t="s">
        <v>12</v>
      </c>
      <c r="B334" s="6" t="s">
        <v>296</v>
      </c>
      <c r="C334" s="4" t="s">
        <v>14</v>
      </c>
      <c r="D334" s="4" t="s">
        <v>297</v>
      </c>
      <c r="E334" s="141" t="s">
        <v>16</v>
      </c>
      <c r="F334" s="141"/>
      <c r="G334" s="5" t="s">
        <v>79</v>
      </c>
      <c r="H334" s="8">
        <v>1</v>
      </c>
      <c r="I334" s="7">
        <v>9.7799999999999994</v>
      </c>
      <c r="J334" s="7">
        <v>9.7799999999999994</v>
      </c>
    </row>
    <row r="335" spans="1:10" ht="24" customHeight="1">
      <c r="A335" s="10" t="s">
        <v>18</v>
      </c>
      <c r="B335" s="12" t="s">
        <v>284</v>
      </c>
      <c r="C335" s="10" t="s">
        <v>14</v>
      </c>
      <c r="D335" s="10" t="s">
        <v>285</v>
      </c>
      <c r="E335" s="143" t="s">
        <v>16</v>
      </c>
      <c r="F335" s="143"/>
      <c r="G335" s="11" t="s">
        <v>21</v>
      </c>
      <c r="H335" s="14">
        <v>0.11</v>
      </c>
      <c r="I335" s="13">
        <v>14.6</v>
      </c>
      <c r="J335" s="13">
        <v>1.6</v>
      </c>
    </row>
    <row r="336" spans="1:10" ht="24" customHeight="1">
      <c r="A336" s="10" t="s">
        <v>18</v>
      </c>
      <c r="B336" s="12" t="s">
        <v>286</v>
      </c>
      <c r="C336" s="10" t="s">
        <v>14</v>
      </c>
      <c r="D336" s="10" t="s">
        <v>287</v>
      </c>
      <c r="E336" s="143" t="s">
        <v>16</v>
      </c>
      <c r="F336" s="143"/>
      <c r="G336" s="11" t="s">
        <v>21</v>
      </c>
      <c r="H336" s="14">
        <v>0.11</v>
      </c>
      <c r="I336" s="13">
        <v>10.57</v>
      </c>
      <c r="J336" s="13">
        <v>1.1599999999999999</v>
      </c>
    </row>
    <row r="337" spans="1:10" ht="24" customHeight="1">
      <c r="A337" s="15" t="s">
        <v>26</v>
      </c>
      <c r="B337" s="17" t="s">
        <v>288</v>
      </c>
      <c r="C337" s="15" t="s">
        <v>14</v>
      </c>
      <c r="D337" s="15" t="s">
        <v>289</v>
      </c>
      <c r="E337" s="142" t="s">
        <v>29</v>
      </c>
      <c r="F337" s="142"/>
      <c r="G337" s="16" t="s">
        <v>121</v>
      </c>
      <c r="H337" s="19">
        <v>0.21</v>
      </c>
      <c r="I337" s="18">
        <v>11.08</v>
      </c>
      <c r="J337" s="18">
        <v>2.3199999999999998</v>
      </c>
    </row>
    <row r="338" spans="1:10" ht="24" customHeight="1">
      <c r="A338" s="15" t="s">
        <v>26</v>
      </c>
      <c r="B338" s="17" t="s">
        <v>298</v>
      </c>
      <c r="C338" s="15" t="s">
        <v>14</v>
      </c>
      <c r="D338" s="15" t="s">
        <v>299</v>
      </c>
      <c r="E338" s="142" t="s">
        <v>29</v>
      </c>
      <c r="F338" s="142"/>
      <c r="G338" s="16" t="s">
        <v>79</v>
      </c>
      <c r="H338" s="19">
        <v>1</v>
      </c>
      <c r="I338" s="18">
        <v>4.7</v>
      </c>
      <c r="J338" s="18">
        <v>4.7</v>
      </c>
    </row>
    <row r="339" spans="1:10" ht="25.5">
      <c r="A339" s="24"/>
      <c r="B339" s="24"/>
      <c r="C339" s="24"/>
      <c r="D339" s="24"/>
      <c r="E339" s="24" t="s">
        <v>44</v>
      </c>
      <c r="F339" s="25">
        <v>1.472157030083209</v>
      </c>
      <c r="G339" s="24" t="s">
        <v>45</v>
      </c>
      <c r="H339" s="25">
        <v>1.29</v>
      </c>
      <c r="I339" s="24" t="s">
        <v>46</v>
      </c>
      <c r="J339" s="25">
        <v>2.76</v>
      </c>
    </row>
    <row r="340" spans="1:10">
      <c r="A340" s="24"/>
      <c r="B340" s="24"/>
      <c r="C340" s="24"/>
      <c r="D340" s="24"/>
      <c r="E340" s="24" t="s">
        <v>47</v>
      </c>
      <c r="F340" s="25">
        <v>2.46</v>
      </c>
      <c r="G340" s="24"/>
      <c r="H340" s="139" t="s">
        <v>48</v>
      </c>
      <c r="I340" s="139"/>
      <c r="J340" s="25">
        <v>12.24</v>
      </c>
    </row>
    <row r="341" spans="1:10" ht="0.9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</row>
    <row r="342" spans="1:10" ht="18" customHeight="1">
      <c r="A342" s="1" t="s">
        <v>300</v>
      </c>
      <c r="B342" s="3" t="s">
        <v>4</v>
      </c>
      <c r="C342" s="1" t="s">
        <v>5</v>
      </c>
      <c r="D342" s="1" t="s">
        <v>6</v>
      </c>
      <c r="E342" s="140" t="s">
        <v>7</v>
      </c>
      <c r="F342" s="140"/>
      <c r="G342" s="2" t="s">
        <v>8</v>
      </c>
      <c r="H342" s="3" t="s">
        <v>9</v>
      </c>
      <c r="I342" s="3" t="s">
        <v>10</v>
      </c>
      <c r="J342" s="3" t="s">
        <v>11</v>
      </c>
    </row>
    <row r="343" spans="1:10" ht="24" customHeight="1">
      <c r="A343" s="4" t="s">
        <v>12</v>
      </c>
      <c r="B343" s="6" t="s">
        <v>301</v>
      </c>
      <c r="C343" s="4" t="s">
        <v>14</v>
      </c>
      <c r="D343" s="4" t="s">
        <v>302</v>
      </c>
      <c r="E343" s="141" t="s">
        <v>16</v>
      </c>
      <c r="F343" s="141"/>
      <c r="G343" s="5" t="s">
        <v>79</v>
      </c>
      <c r="H343" s="8">
        <v>1</v>
      </c>
      <c r="I343" s="7">
        <v>16.48</v>
      </c>
      <c r="J343" s="7">
        <v>16.48</v>
      </c>
    </row>
    <row r="344" spans="1:10" ht="24" customHeight="1">
      <c r="A344" s="10" t="s">
        <v>18</v>
      </c>
      <c r="B344" s="12" t="s">
        <v>284</v>
      </c>
      <c r="C344" s="10" t="s">
        <v>14</v>
      </c>
      <c r="D344" s="10" t="s">
        <v>285</v>
      </c>
      <c r="E344" s="143" t="s">
        <v>16</v>
      </c>
      <c r="F344" s="143"/>
      <c r="G344" s="11" t="s">
        <v>21</v>
      </c>
      <c r="H344" s="14">
        <v>0.17</v>
      </c>
      <c r="I344" s="13">
        <v>14.6</v>
      </c>
      <c r="J344" s="13">
        <v>2.48</v>
      </c>
    </row>
    <row r="345" spans="1:10" ht="24" customHeight="1">
      <c r="A345" s="10" t="s">
        <v>18</v>
      </c>
      <c r="B345" s="12" t="s">
        <v>286</v>
      </c>
      <c r="C345" s="10" t="s">
        <v>14</v>
      </c>
      <c r="D345" s="10" t="s">
        <v>287</v>
      </c>
      <c r="E345" s="143" t="s">
        <v>16</v>
      </c>
      <c r="F345" s="143"/>
      <c r="G345" s="11" t="s">
        <v>21</v>
      </c>
      <c r="H345" s="14">
        <v>0.17</v>
      </c>
      <c r="I345" s="13">
        <v>10.57</v>
      </c>
      <c r="J345" s="13">
        <v>1.79</v>
      </c>
    </row>
    <row r="346" spans="1:10" ht="24" customHeight="1">
      <c r="A346" s="15" t="s">
        <v>26</v>
      </c>
      <c r="B346" s="17" t="s">
        <v>288</v>
      </c>
      <c r="C346" s="15" t="s">
        <v>14</v>
      </c>
      <c r="D346" s="15" t="s">
        <v>289</v>
      </c>
      <c r="E346" s="142" t="s">
        <v>29</v>
      </c>
      <c r="F346" s="142"/>
      <c r="G346" s="16" t="s">
        <v>121</v>
      </c>
      <c r="H346" s="19">
        <v>0.2</v>
      </c>
      <c r="I346" s="18">
        <v>11.08</v>
      </c>
      <c r="J346" s="18">
        <v>2.21</v>
      </c>
    </row>
    <row r="347" spans="1:10" ht="24" customHeight="1">
      <c r="A347" s="15" t="s">
        <v>26</v>
      </c>
      <c r="B347" s="17" t="s">
        <v>303</v>
      </c>
      <c r="C347" s="15" t="s">
        <v>14</v>
      </c>
      <c r="D347" s="15" t="s">
        <v>304</v>
      </c>
      <c r="E347" s="142" t="s">
        <v>29</v>
      </c>
      <c r="F347" s="142"/>
      <c r="G347" s="16" t="s">
        <v>79</v>
      </c>
      <c r="H347" s="19">
        <v>1</v>
      </c>
      <c r="I347" s="18">
        <v>10</v>
      </c>
      <c r="J347" s="18">
        <v>10</v>
      </c>
    </row>
    <row r="348" spans="1:10" ht="25.5">
      <c r="A348" s="24"/>
      <c r="B348" s="24"/>
      <c r="C348" s="24"/>
      <c r="D348" s="24"/>
      <c r="E348" s="24" t="s">
        <v>44</v>
      </c>
      <c r="F348" s="25">
        <v>2.2775762748026458</v>
      </c>
      <c r="G348" s="24" t="s">
        <v>45</v>
      </c>
      <c r="H348" s="25">
        <v>1.99</v>
      </c>
      <c r="I348" s="24" t="s">
        <v>46</v>
      </c>
      <c r="J348" s="25">
        <v>4.2699999999999996</v>
      </c>
    </row>
    <row r="349" spans="1:10">
      <c r="A349" s="24"/>
      <c r="B349" s="24"/>
      <c r="C349" s="24"/>
      <c r="D349" s="24"/>
      <c r="E349" s="24" t="s">
        <v>47</v>
      </c>
      <c r="F349" s="25">
        <v>4.16</v>
      </c>
      <c r="G349" s="24"/>
      <c r="H349" s="139" t="s">
        <v>48</v>
      </c>
      <c r="I349" s="139"/>
      <c r="J349" s="25">
        <v>20.64</v>
      </c>
    </row>
    <row r="350" spans="1:10" ht="0.9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</row>
    <row r="351" spans="1:10" ht="18" customHeight="1">
      <c r="A351" s="1" t="s">
        <v>305</v>
      </c>
      <c r="B351" s="3" t="s">
        <v>4</v>
      </c>
      <c r="C351" s="1" t="s">
        <v>5</v>
      </c>
      <c r="D351" s="1" t="s">
        <v>6</v>
      </c>
      <c r="E351" s="140" t="s">
        <v>7</v>
      </c>
      <c r="F351" s="140"/>
      <c r="G351" s="2" t="s">
        <v>8</v>
      </c>
      <c r="H351" s="3" t="s">
        <v>9</v>
      </c>
      <c r="I351" s="3" t="s">
        <v>10</v>
      </c>
      <c r="J351" s="3" t="s">
        <v>11</v>
      </c>
    </row>
    <row r="352" spans="1:10" ht="24" customHeight="1">
      <c r="A352" s="4" t="s">
        <v>12</v>
      </c>
      <c r="B352" s="6" t="s">
        <v>306</v>
      </c>
      <c r="C352" s="4" t="s">
        <v>14</v>
      </c>
      <c r="D352" s="4" t="s">
        <v>307</v>
      </c>
      <c r="E352" s="141" t="s">
        <v>16</v>
      </c>
      <c r="F352" s="141"/>
      <c r="G352" s="5" t="s">
        <v>79</v>
      </c>
      <c r="H352" s="8">
        <v>1</v>
      </c>
      <c r="I352" s="7">
        <v>544.5</v>
      </c>
      <c r="J352" s="7">
        <v>544.5</v>
      </c>
    </row>
    <row r="353" spans="1:10" ht="24" customHeight="1">
      <c r="A353" s="10" t="s">
        <v>18</v>
      </c>
      <c r="B353" s="12" t="s">
        <v>284</v>
      </c>
      <c r="C353" s="10" t="s">
        <v>14</v>
      </c>
      <c r="D353" s="10" t="s">
        <v>285</v>
      </c>
      <c r="E353" s="143" t="s">
        <v>16</v>
      </c>
      <c r="F353" s="143"/>
      <c r="G353" s="11" t="s">
        <v>21</v>
      </c>
      <c r="H353" s="14">
        <v>4.8</v>
      </c>
      <c r="I353" s="13">
        <v>14.6</v>
      </c>
      <c r="J353" s="13">
        <v>70.08</v>
      </c>
    </row>
    <row r="354" spans="1:10" ht="24" customHeight="1">
      <c r="A354" s="10" t="s">
        <v>18</v>
      </c>
      <c r="B354" s="12" t="s">
        <v>286</v>
      </c>
      <c r="C354" s="10" t="s">
        <v>14</v>
      </c>
      <c r="D354" s="10" t="s">
        <v>287</v>
      </c>
      <c r="E354" s="143" t="s">
        <v>16</v>
      </c>
      <c r="F354" s="143"/>
      <c r="G354" s="11" t="s">
        <v>21</v>
      </c>
      <c r="H354" s="14">
        <v>4.8</v>
      </c>
      <c r="I354" s="13">
        <v>10.57</v>
      </c>
      <c r="J354" s="13">
        <v>50.73</v>
      </c>
    </row>
    <row r="355" spans="1:10" ht="24" customHeight="1">
      <c r="A355" s="15" t="s">
        <v>26</v>
      </c>
      <c r="B355" s="17" t="s">
        <v>308</v>
      </c>
      <c r="C355" s="15" t="s">
        <v>14</v>
      </c>
      <c r="D355" s="15" t="s">
        <v>309</v>
      </c>
      <c r="E355" s="142" t="s">
        <v>29</v>
      </c>
      <c r="F355" s="142"/>
      <c r="G355" s="16" t="s">
        <v>114</v>
      </c>
      <c r="H355" s="19">
        <v>2.9999999999999997E-4</v>
      </c>
      <c r="I355" s="18">
        <v>49.9</v>
      </c>
      <c r="J355" s="18">
        <v>0.01</v>
      </c>
    </row>
    <row r="356" spans="1:10" ht="24" customHeight="1">
      <c r="A356" s="15" t="s">
        <v>26</v>
      </c>
      <c r="B356" s="17" t="s">
        <v>310</v>
      </c>
      <c r="C356" s="15" t="s">
        <v>14</v>
      </c>
      <c r="D356" s="15" t="s">
        <v>311</v>
      </c>
      <c r="E356" s="142" t="s">
        <v>29</v>
      </c>
      <c r="F356" s="142"/>
      <c r="G356" s="16" t="s">
        <v>312</v>
      </c>
      <c r="H356" s="19">
        <v>8.9999999999999993E-3</v>
      </c>
      <c r="I356" s="18">
        <v>9</v>
      </c>
      <c r="J356" s="18">
        <v>0.08</v>
      </c>
    </row>
    <row r="357" spans="1:10" ht="24" customHeight="1">
      <c r="A357" s="15" t="s">
        <v>26</v>
      </c>
      <c r="B357" s="17" t="s">
        <v>313</v>
      </c>
      <c r="C357" s="15" t="s">
        <v>14</v>
      </c>
      <c r="D357" s="15" t="s">
        <v>314</v>
      </c>
      <c r="E357" s="142" t="s">
        <v>29</v>
      </c>
      <c r="F357" s="142"/>
      <c r="G357" s="16" t="s">
        <v>79</v>
      </c>
      <c r="H357" s="19">
        <v>1</v>
      </c>
      <c r="I357" s="18">
        <v>3.2</v>
      </c>
      <c r="J357" s="18">
        <v>3.2</v>
      </c>
    </row>
    <row r="358" spans="1:10" ht="24" customHeight="1">
      <c r="A358" s="15" t="s">
        <v>26</v>
      </c>
      <c r="B358" s="17" t="s">
        <v>315</v>
      </c>
      <c r="C358" s="15" t="s">
        <v>14</v>
      </c>
      <c r="D358" s="15" t="s">
        <v>316</v>
      </c>
      <c r="E358" s="142" t="s">
        <v>29</v>
      </c>
      <c r="F358" s="142"/>
      <c r="G358" s="16" t="s">
        <v>79</v>
      </c>
      <c r="H358" s="19">
        <v>1</v>
      </c>
      <c r="I358" s="18">
        <v>38.299999999999997</v>
      </c>
      <c r="J358" s="18">
        <v>38.299999999999997</v>
      </c>
    </row>
    <row r="359" spans="1:10" ht="24" customHeight="1">
      <c r="A359" s="15" t="s">
        <v>26</v>
      </c>
      <c r="B359" s="17" t="s">
        <v>317</v>
      </c>
      <c r="C359" s="15" t="s">
        <v>14</v>
      </c>
      <c r="D359" s="15" t="s">
        <v>318</v>
      </c>
      <c r="E359" s="142" t="s">
        <v>29</v>
      </c>
      <c r="F359" s="142"/>
      <c r="G359" s="16" t="s">
        <v>79</v>
      </c>
      <c r="H359" s="19">
        <v>1</v>
      </c>
      <c r="I359" s="18">
        <v>329.99</v>
      </c>
      <c r="J359" s="18">
        <v>329.99</v>
      </c>
    </row>
    <row r="360" spans="1:10" ht="24" customHeight="1">
      <c r="A360" s="15" t="s">
        <v>26</v>
      </c>
      <c r="B360" s="17" t="s">
        <v>319</v>
      </c>
      <c r="C360" s="15" t="s">
        <v>14</v>
      </c>
      <c r="D360" s="15" t="s">
        <v>320</v>
      </c>
      <c r="E360" s="142" t="s">
        <v>29</v>
      </c>
      <c r="F360" s="142"/>
      <c r="G360" s="16" t="s">
        <v>79</v>
      </c>
      <c r="H360" s="19">
        <v>1</v>
      </c>
      <c r="I360" s="18">
        <v>7.5</v>
      </c>
      <c r="J360" s="18">
        <v>7.5</v>
      </c>
    </row>
    <row r="361" spans="1:10" ht="24" customHeight="1">
      <c r="A361" s="15" t="s">
        <v>26</v>
      </c>
      <c r="B361" s="17" t="s">
        <v>321</v>
      </c>
      <c r="C361" s="15" t="s">
        <v>14</v>
      </c>
      <c r="D361" s="15" t="s">
        <v>322</v>
      </c>
      <c r="E361" s="142" t="s">
        <v>29</v>
      </c>
      <c r="F361" s="142"/>
      <c r="G361" s="16" t="s">
        <v>79</v>
      </c>
      <c r="H361" s="19">
        <v>2</v>
      </c>
      <c r="I361" s="18">
        <v>3.77</v>
      </c>
      <c r="J361" s="18">
        <v>7.54</v>
      </c>
    </row>
    <row r="362" spans="1:10" ht="24" customHeight="1">
      <c r="A362" s="15" t="s">
        <v>26</v>
      </c>
      <c r="B362" s="17" t="s">
        <v>323</v>
      </c>
      <c r="C362" s="15" t="s">
        <v>14</v>
      </c>
      <c r="D362" s="15" t="s">
        <v>324</v>
      </c>
      <c r="E362" s="142" t="s">
        <v>29</v>
      </c>
      <c r="F362" s="142"/>
      <c r="G362" s="16" t="s">
        <v>79</v>
      </c>
      <c r="H362" s="19">
        <v>1</v>
      </c>
      <c r="I362" s="18">
        <v>37.07</v>
      </c>
      <c r="J362" s="18">
        <v>37.07</v>
      </c>
    </row>
    <row r="363" spans="1:10" ht="25.5">
      <c r="A363" s="24"/>
      <c r="B363" s="24"/>
      <c r="C363" s="24"/>
      <c r="D363" s="24"/>
      <c r="E363" s="24" t="s">
        <v>44</v>
      </c>
      <c r="F363" s="25">
        <v>64.438873479837852</v>
      </c>
      <c r="G363" s="24" t="s">
        <v>45</v>
      </c>
      <c r="H363" s="25">
        <v>56.37</v>
      </c>
      <c r="I363" s="24" t="s">
        <v>46</v>
      </c>
      <c r="J363" s="25">
        <v>120.81</v>
      </c>
    </row>
    <row r="364" spans="1:10">
      <c r="A364" s="24"/>
      <c r="B364" s="24"/>
      <c r="C364" s="24"/>
      <c r="D364" s="24"/>
      <c r="E364" s="24" t="s">
        <v>47</v>
      </c>
      <c r="F364" s="25">
        <v>137.47999999999999</v>
      </c>
      <c r="G364" s="24"/>
      <c r="H364" s="139" t="s">
        <v>48</v>
      </c>
      <c r="I364" s="139"/>
      <c r="J364" s="25">
        <v>681.98</v>
      </c>
    </row>
    <row r="365" spans="1:10" ht="0.9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</row>
    <row r="366" spans="1:10" ht="18" customHeight="1">
      <c r="A366" s="1" t="s">
        <v>325</v>
      </c>
      <c r="B366" s="3" t="s">
        <v>4</v>
      </c>
      <c r="C366" s="1" t="s">
        <v>5</v>
      </c>
      <c r="D366" s="1" t="s">
        <v>6</v>
      </c>
      <c r="E366" s="140" t="s">
        <v>7</v>
      </c>
      <c r="F366" s="140"/>
      <c r="G366" s="2" t="s">
        <v>8</v>
      </c>
      <c r="H366" s="3" t="s">
        <v>9</v>
      </c>
      <c r="I366" s="3" t="s">
        <v>10</v>
      </c>
      <c r="J366" s="3" t="s">
        <v>11</v>
      </c>
    </row>
    <row r="367" spans="1:10" ht="24" customHeight="1">
      <c r="A367" s="4" t="s">
        <v>12</v>
      </c>
      <c r="B367" s="6" t="s">
        <v>326</v>
      </c>
      <c r="C367" s="4" t="s">
        <v>14</v>
      </c>
      <c r="D367" s="4" t="s">
        <v>327</v>
      </c>
      <c r="E367" s="141" t="s">
        <v>16</v>
      </c>
      <c r="F367" s="141"/>
      <c r="G367" s="5" t="s">
        <v>79</v>
      </c>
      <c r="H367" s="8">
        <v>1</v>
      </c>
      <c r="I367" s="7">
        <v>588.71</v>
      </c>
      <c r="J367" s="7">
        <v>588.71</v>
      </c>
    </row>
    <row r="368" spans="1:10" ht="24" customHeight="1">
      <c r="A368" s="10" t="s">
        <v>18</v>
      </c>
      <c r="B368" s="12" t="s">
        <v>284</v>
      </c>
      <c r="C368" s="10" t="s">
        <v>14</v>
      </c>
      <c r="D368" s="10" t="s">
        <v>285</v>
      </c>
      <c r="E368" s="143" t="s">
        <v>16</v>
      </c>
      <c r="F368" s="143"/>
      <c r="G368" s="11" t="s">
        <v>21</v>
      </c>
      <c r="H368" s="14">
        <v>4</v>
      </c>
      <c r="I368" s="13">
        <v>14.6</v>
      </c>
      <c r="J368" s="13">
        <v>58.4</v>
      </c>
    </row>
    <row r="369" spans="1:10" ht="24" customHeight="1">
      <c r="A369" s="10" t="s">
        <v>18</v>
      </c>
      <c r="B369" s="12" t="s">
        <v>286</v>
      </c>
      <c r="C369" s="10" t="s">
        <v>14</v>
      </c>
      <c r="D369" s="10" t="s">
        <v>287</v>
      </c>
      <c r="E369" s="143" t="s">
        <v>16</v>
      </c>
      <c r="F369" s="143"/>
      <c r="G369" s="11" t="s">
        <v>21</v>
      </c>
      <c r="H369" s="14">
        <v>4</v>
      </c>
      <c r="I369" s="13">
        <v>10.57</v>
      </c>
      <c r="J369" s="13">
        <v>42.28</v>
      </c>
    </row>
    <row r="370" spans="1:10" ht="24" customHeight="1">
      <c r="A370" s="15" t="s">
        <v>26</v>
      </c>
      <c r="B370" s="17" t="s">
        <v>288</v>
      </c>
      <c r="C370" s="15" t="s">
        <v>14</v>
      </c>
      <c r="D370" s="15" t="s">
        <v>289</v>
      </c>
      <c r="E370" s="142" t="s">
        <v>29</v>
      </c>
      <c r="F370" s="142"/>
      <c r="G370" s="16" t="s">
        <v>121</v>
      </c>
      <c r="H370" s="19">
        <v>2.88</v>
      </c>
      <c r="I370" s="18">
        <v>11.08</v>
      </c>
      <c r="J370" s="18">
        <v>31.91</v>
      </c>
    </row>
    <row r="371" spans="1:10" ht="24" customHeight="1">
      <c r="A371" s="15" t="s">
        <v>26</v>
      </c>
      <c r="B371" s="17" t="s">
        <v>328</v>
      </c>
      <c r="C371" s="15" t="s">
        <v>14</v>
      </c>
      <c r="D371" s="15" t="s">
        <v>329</v>
      </c>
      <c r="E371" s="142" t="s">
        <v>29</v>
      </c>
      <c r="F371" s="142"/>
      <c r="G371" s="16" t="s">
        <v>79</v>
      </c>
      <c r="H371" s="19">
        <v>1</v>
      </c>
      <c r="I371" s="18">
        <v>84.43</v>
      </c>
      <c r="J371" s="18">
        <v>84.43</v>
      </c>
    </row>
    <row r="372" spans="1:10" ht="24" customHeight="1">
      <c r="A372" s="15" t="s">
        <v>26</v>
      </c>
      <c r="B372" s="17" t="s">
        <v>330</v>
      </c>
      <c r="C372" s="15" t="s">
        <v>14</v>
      </c>
      <c r="D372" s="15" t="s">
        <v>331</v>
      </c>
      <c r="E372" s="142" t="s">
        <v>29</v>
      </c>
      <c r="F372" s="142"/>
      <c r="G372" s="16" t="s">
        <v>79</v>
      </c>
      <c r="H372" s="19">
        <v>1</v>
      </c>
      <c r="I372" s="18">
        <v>173</v>
      </c>
      <c r="J372" s="18">
        <v>173</v>
      </c>
    </row>
    <row r="373" spans="1:10" ht="24" customHeight="1">
      <c r="A373" s="15" t="s">
        <v>26</v>
      </c>
      <c r="B373" s="17" t="s">
        <v>332</v>
      </c>
      <c r="C373" s="15" t="s">
        <v>14</v>
      </c>
      <c r="D373" s="15" t="s">
        <v>333</v>
      </c>
      <c r="E373" s="142" t="s">
        <v>29</v>
      </c>
      <c r="F373" s="142"/>
      <c r="G373" s="16" t="s">
        <v>79</v>
      </c>
      <c r="H373" s="19">
        <v>1</v>
      </c>
      <c r="I373" s="18">
        <v>144.99</v>
      </c>
      <c r="J373" s="18">
        <v>144.99</v>
      </c>
    </row>
    <row r="374" spans="1:10" ht="24" customHeight="1">
      <c r="A374" s="15" t="s">
        <v>26</v>
      </c>
      <c r="B374" s="17" t="s">
        <v>334</v>
      </c>
      <c r="C374" s="15" t="s">
        <v>14</v>
      </c>
      <c r="D374" s="15" t="s">
        <v>335</v>
      </c>
      <c r="E374" s="142" t="s">
        <v>29</v>
      </c>
      <c r="F374" s="142"/>
      <c r="G374" s="16" t="s">
        <v>79</v>
      </c>
      <c r="H374" s="19">
        <v>1</v>
      </c>
      <c r="I374" s="18">
        <v>53.7</v>
      </c>
      <c r="J374" s="18">
        <v>53.7</v>
      </c>
    </row>
    <row r="375" spans="1:10" ht="25.5">
      <c r="A375" s="24"/>
      <c r="B375" s="24"/>
      <c r="C375" s="24"/>
      <c r="D375" s="24"/>
      <c r="E375" s="24" t="s">
        <v>44</v>
      </c>
      <c r="F375" s="25">
        <v>53.701728199999998</v>
      </c>
      <c r="G375" s="24" t="s">
        <v>45</v>
      </c>
      <c r="H375" s="25">
        <v>46.98</v>
      </c>
      <c r="I375" s="24" t="s">
        <v>46</v>
      </c>
      <c r="J375" s="25">
        <v>100.68</v>
      </c>
    </row>
    <row r="376" spans="1:10">
      <c r="A376" s="24"/>
      <c r="B376" s="24"/>
      <c r="C376" s="24"/>
      <c r="D376" s="24"/>
      <c r="E376" s="24" t="s">
        <v>47</v>
      </c>
      <c r="F376" s="25">
        <v>148.63999999999999</v>
      </c>
      <c r="G376" s="24"/>
      <c r="H376" s="139" t="s">
        <v>48</v>
      </c>
      <c r="I376" s="139"/>
      <c r="J376" s="25">
        <v>737.35</v>
      </c>
    </row>
    <row r="377" spans="1:10" ht="0.9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</row>
    <row r="378" spans="1:10" ht="18" customHeight="1">
      <c r="A378" s="1" t="s">
        <v>336</v>
      </c>
      <c r="B378" s="3" t="s">
        <v>4</v>
      </c>
      <c r="C378" s="1" t="s">
        <v>5</v>
      </c>
      <c r="D378" s="1" t="s">
        <v>6</v>
      </c>
      <c r="E378" s="140" t="s">
        <v>7</v>
      </c>
      <c r="F378" s="140"/>
      <c r="G378" s="2" t="s">
        <v>8</v>
      </c>
      <c r="H378" s="3" t="s">
        <v>9</v>
      </c>
      <c r="I378" s="3" t="s">
        <v>10</v>
      </c>
      <c r="J378" s="3" t="s">
        <v>11</v>
      </c>
    </row>
    <row r="379" spans="1:10" ht="36" customHeight="1">
      <c r="A379" s="4" t="s">
        <v>12</v>
      </c>
      <c r="B379" s="6" t="s">
        <v>337</v>
      </c>
      <c r="C379" s="4" t="s">
        <v>88</v>
      </c>
      <c r="D379" s="4" t="s">
        <v>338</v>
      </c>
      <c r="E379" s="141" t="s">
        <v>339</v>
      </c>
      <c r="F379" s="141"/>
      <c r="G379" s="5" t="s">
        <v>79</v>
      </c>
      <c r="H379" s="8">
        <v>1</v>
      </c>
      <c r="I379" s="7">
        <v>30.93</v>
      </c>
      <c r="J379" s="7">
        <v>30.93</v>
      </c>
    </row>
    <row r="380" spans="1:10" ht="24" customHeight="1">
      <c r="A380" s="10" t="s">
        <v>18</v>
      </c>
      <c r="B380" s="12" t="s">
        <v>340</v>
      </c>
      <c r="C380" s="10" t="s">
        <v>88</v>
      </c>
      <c r="D380" s="10" t="s">
        <v>287</v>
      </c>
      <c r="E380" s="143" t="s">
        <v>99</v>
      </c>
      <c r="F380" s="143"/>
      <c r="G380" s="11" t="s">
        <v>21</v>
      </c>
      <c r="H380" s="14">
        <v>0.13500000000000001</v>
      </c>
      <c r="I380" s="13">
        <v>10.57</v>
      </c>
      <c r="J380" s="13">
        <v>1.42</v>
      </c>
    </row>
    <row r="381" spans="1:10" ht="24" customHeight="1">
      <c r="A381" s="10" t="s">
        <v>18</v>
      </c>
      <c r="B381" s="12" t="s">
        <v>341</v>
      </c>
      <c r="C381" s="10" t="s">
        <v>88</v>
      </c>
      <c r="D381" s="10" t="s">
        <v>285</v>
      </c>
      <c r="E381" s="143" t="s">
        <v>99</v>
      </c>
      <c r="F381" s="143"/>
      <c r="G381" s="11" t="s">
        <v>21</v>
      </c>
      <c r="H381" s="14">
        <v>0.13500000000000001</v>
      </c>
      <c r="I381" s="13">
        <v>14.6</v>
      </c>
      <c r="J381" s="13">
        <v>1.97</v>
      </c>
    </row>
    <row r="382" spans="1:10" ht="24" customHeight="1">
      <c r="A382" s="15" t="s">
        <v>26</v>
      </c>
      <c r="B382" s="17" t="s">
        <v>342</v>
      </c>
      <c r="C382" s="15" t="s">
        <v>88</v>
      </c>
      <c r="D382" s="15" t="s">
        <v>343</v>
      </c>
      <c r="E382" s="142" t="s">
        <v>29</v>
      </c>
      <c r="F382" s="142"/>
      <c r="G382" s="16" t="s">
        <v>79</v>
      </c>
      <c r="H382" s="19">
        <v>1.4800000000000001E-2</v>
      </c>
      <c r="I382" s="18">
        <v>61.55</v>
      </c>
      <c r="J382" s="18">
        <v>0.91</v>
      </c>
    </row>
    <row r="383" spans="1:10" ht="24" customHeight="1">
      <c r="A383" s="15" t="s">
        <v>26</v>
      </c>
      <c r="B383" s="17" t="s">
        <v>344</v>
      </c>
      <c r="C383" s="15" t="s">
        <v>88</v>
      </c>
      <c r="D383" s="15" t="s">
        <v>345</v>
      </c>
      <c r="E383" s="142" t="s">
        <v>29</v>
      </c>
      <c r="F383" s="142"/>
      <c r="G383" s="16" t="s">
        <v>79</v>
      </c>
      <c r="H383" s="19">
        <v>1</v>
      </c>
      <c r="I383" s="18">
        <v>2.52</v>
      </c>
      <c r="J383" s="18">
        <v>2.52</v>
      </c>
    </row>
    <row r="384" spans="1:10" ht="24" customHeight="1">
      <c r="A384" s="15" t="s">
        <v>26</v>
      </c>
      <c r="B384" s="17" t="s">
        <v>346</v>
      </c>
      <c r="C384" s="15" t="s">
        <v>88</v>
      </c>
      <c r="D384" s="15" t="s">
        <v>347</v>
      </c>
      <c r="E384" s="142" t="s">
        <v>29</v>
      </c>
      <c r="F384" s="142"/>
      <c r="G384" s="16" t="s">
        <v>79</v>
      </c>
      <c r="H384" s="19">
        <v>1</v>
      </c>
      <c r="I384" s="18">
        <v>22</v>
      </c>
      <c r="J384" s="18">
        <v>22</v>
      </c>
    </row>
    <row r="385" spans="1:10" ht="24" customHeight="1">
      <c r="A385" s="15" t="s">
        <v>26</v>
      </c>
      <c r="B385" s="17" t="s">
        <v>348</v>
      </c>
      <c r="C385" s="15" t="s">
        <v>88</v>
      </c>
      <c r="D385" s="15" t="s">
        <v>349</v>
      </c>
      <c r="E385" s="142" t="s">
        <v>29</v>
      </c>
      <c r="F385" s="142"/>
      <c r="G385" s="16" t="s">
        <v>79</v>
      </c>
      <c r="H385" s="19">
        <v>3.6499999999999998E-2</v>
      </c>
      <c r="I385" s="18">
        <v>1.59</v>
      </c>
      <c r="J385" s="18">
        <v>0.05</v>
      </c>
    </row>
    <row r="386" spans="1:10" ht="36" customHeight="1">
      <c r="A386" s="15" t="s">
        <v>26</v>
      </c>
      <c r="B386" s="17" t="s">
        <v>350</v>
      </c>
      <c r="C386" s="15" t="s">
        <v>88</v>
      </c>
      <c r="D386" s="15" t="s">
        <v>351</v>
      </c>
      <c r="E386" s="142" t="s">
        <v>29</v>
      </c>
      <c r="F386" s="142"/>
      <c r="G386" s="16" t="s">
        <v>79</v>
      </c>
      <c r="H386" s="19">
        <v>0.02</v>
      </c>
      <c r="I386" s="18">
        <v>25.4</v>
      </c>
      <c r="J386" s="18">
        <v>0.5</v>
      </c>
    </row>
    <row r="387" spans="1:10" ht="24" customHeight="1">
      <c r="A387" s="15" t="s">
        <v>26</v>
      </c>
      <c r="B387" s="17" t="s">
        <v>352</v>
      </c>
      <c r="C387" s="15" t="s">
        <v>88</v>
      </c>
      <c r="D387" s="15" t="s">
        <v>353</v>
      </c>
      <c r="E387" s="142" t="s">
        <v>29</v>
      </c>
      <c r="F387" s="142"/>
      <c r="G387" s="16" t="s">
        <v>79</v>
      </c>
      <c r="H387" s="19">
        <v>2.2499999999999999E-2</v>
      </c>
      <c r="I387" s="18">
        <v>69.739999999999995</v>
      </c>
      <c r="J387" s="18">
        <v>1.56</v>
      </c>
    </row>
    <row r="388" spans="1:10" ht="25.5">
      <c r="A388" s="24"/>
      <c r="B388" s="24"/>
      <c r="C388" s="24"/>
      <c r="D388" s="24"/>
      <c r="E388" s="24" t="s">
        <v>44</v>
      </c>
      <c r="F388" s="25">
        <v>1.80819287390655</v>
      </c>
      <c r="G388" s="24" t="s">
        <v>45</v>
      </c>
      <c r="H388" s="25">
        <v>1.58</v>
      </c>
      <c r="I388" s="24" t="s">
        <v>46</v>
      </c>
      <c r="J388" s="25">
        <v>3.39</v>
      </c>
    </row>
    <row r="389" spans="1:10">
      <c r="A389" s="24"/>
      <c r="B389" s="24"/>
      <c r="C389" s="24"/>
      <c r="D389" s="24"/>
      <c r="E389" s="24" t="s">
        <v>47</v>
      </c>
      <c r="F389" s="25">
        <v>7.8</v>
      </c>
      <c r="G389" s="24"/>
      <c r="H389" s="139" t="s">
        <v>48</v>
      </c>
      <c r="I389" s="139"/>
      <c r="J389" s="25">
        <v>38.729999999999997</v>
      </c>
    </row>
    <row r="390" spans="1:10" ht="0.9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</row>
    <row r="391" spans="1:10" ht="18" customHeight="1">
      <c r="A391" s="1" t="s">
        <v>354</v>
      </c>
      <c r="B391" s="3" t="s">
        <v>4</v>
      </c>
      <c r="C391" s="1" t="s">
        <v>5</v>
      </c>
      <c r="D391" s="1" t="s">
        <v>6</v>
      </c>
      <c r="E391" s="140" t="s">
        <v>7</v>
      </c>
      <c r="F391" s="140"/>
      <c r="G391" s="2" t="s">
        <v>8</v>
      </c>
      <c r="H391" s="3" t="s">
        <v>9</v>
      </c>
      <c r="I391" s="3" t="s">
        <v>10</v>
      </c>
      <c r="J391" s="3" t="s">
        <v>11</v>
      </c>
    </row>
    <row r="392" spans="1:10" ht="36" customHeight="1">
      <c r="A392" s="4" t="s">
        <v>12</v>
      </c>
      <c r="B392" s="6" t="s">
        <v>355</v>
      </c>
      <c r="C392" s="4" t="s">
        <v>88</v>
      </c>
      <c r="D392" s="4" t="s">
        <v>356</v>
      </c>
      <c r="E392" s="141" t="s">
        <v>339</v>
      </c>
      <c r="F392" s="141"/>
      <c r="G392" s="5" t="s">
        <v>79</v>
      </c>
      <c r="H392" s="8">
        <v>1</v>
      </c>
      <c r="I392" s="7">
        <v>75.58</v>
      </c>
      <c r="J392" s="7">
        <v>75.58</v>
      </c>
    </row>
    <row r="393" spans="1:10" ht="24" customHeight="1">
      <c r="A393" s="10" t="s">
        <v>18</v>
      </c>
      <c r="B393" s="12" t="s">
        <v>98</v>
      </c>
      <c r="C393" s="10" t="s">
        <v>88</v>
      </c>
      <c r="D393" s="10" t="s">
        <v>25</v>
      </c>
      <c r="E393" s="143" t="s">
        <v>99</v>
      </c>
      <c r="F393" s="143"/>
      <c r="G393" s="11" t="s">
        <v>21</v>
      </c>
      <c r="H393" s="14">
        <v>0.09</v>
      </c>
      <c r="I393" s="13">
        <v>10.57</v>
      </c>
      <c r="J393" s="13">
        <v>0.95</v>
      </c>
    </row>
    <row r="394" spans="1:10" ht="24" customHeight="1">
      <c r="A394" s="10" t="s">
        <v>18</v>
      </c>
      <c r="B394" s="12" t="s">
        <v>341</v>
      </c>
      <c r="C394" s="10" t="s">
        <v>88</v>
      </c>
      <c r="D394" s="10" t="s">
        <v>285</v>
      </c>
      <c r="E394" s="143" t="s">
        <v>99</v>
      </c>
      <c r="F394" s="143"/>
      <c r="G394" s="11" t="s">
        <v>21</v>
      </c>
      <c r="H394" s="14">
        <v>0.3</v>
      </c>
      <c r="I394" s="13">
        <v>14.6</v>
      </c>
      <c r="J394" s="13">
        <v>4.38</v>
      </c>
    </row>
    <row r="395" spans="1:10" ht="24" customHeight="1">
      <c r="A395" s="15" t="s">
        <v>26</v>
      </c>
      <c r="B395" s="17" t="s">
        <v>357</v>
      </c>
      <c r="C395" s="15" t="s">
        <v>88</v>
      </c>
      <c r="D395" s="15" t="s">
        <v>358</v>
      </c>
      <c r="E395" s="142" t="s">
        <v>29</v>
      </c>
      <c r="F395" s="142"/>
      <c r="G395" s="16" t="s">
        <v>79</v>
      </c>
      <c r="H395" s="19">
        <v>1</v>
      </c>
      <c r="I395" s="18">
        <v>70.25</v>
      </c>
      <c r="J395" s="18">
        <v>70.25</v>
      </c>
    </row>
    <row r="396" spans="1:10" ht="25.5">
      <c r="A396" s="24"/>
      <c r="B396" s="24"/>
      <c r="C396" s="24"/>
      <c r="D396" s="24"/>
      <c r="E396" s="24" t="s">
        <v>44</v>
      </c>
      <c r="F396" s="25">
        <v>2.8429699167911244</v>
      </c>
      <c r="G396" s="24" t="s">
        <v>45</v>
      </c>
      <c r="H396" s="25">
        <v>2.4900000000000002</v>
      </c>
      <c r="I396" s="24" t="s">
        <v>46</v>
      </c>
      <c r="J396" s="25">
        <v>5.33</v>
      </c>
    </row>
    <row r="397" spans="1:10">
      <c r="A397" s="24"/>
      <c r="B397" s="24"/>
      <c r="C397" s="24"/>
      <c r="D397" s="24"/>
      <c r="E397" s="24" t="s">
        <v>47</v>
      </c>
      <c r="F397" s="25">
        <v>19.079999999999998</v>
      </c>
      <c r="G397" s="24"/>
      <c r="H397" s="139" t="s">
        <v>48</v>
      </c>
      <c r="I397" s="139"/>
      <c r="J397" s="25">
        <v>94.66</v>
      </c>
    </row>
    <row r="398" spans="1:10" ht="0.9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</row>
    <row r="399" spans="1:10" ht="18" customHeight="1">
      <c r="A399" s="1" t="s">
        <v>359</v>
      </c>
      <c r="B399" s="3" t="s">
        <v>4</v>
      </c>
      <c r="C399" s="1" t="s">
        <v>5</v>
      </c>
      <c r="D399" s="1" t="s">
        <v>6</v>
      </c>
      <c r="E399" s="140" t="s">
        <v>7</v>
      </c>
      <c r="F399" s="140"/>
      <c r="G399" s="2" t="s">
        <v>8</v>
      </c>
      <c r="H399" s="3" t="s">
        <v>9</v>
      </c>
      <c r="I399" s="3" t="s">
        <v>10</v>
      </c>
      <c r="J399" s="3" t="s">
        <v>11</v>
      </c>
    </row>
    <row r="400" spans="1:10" ht="24" customHeight="1">
      <c r="A400" s="4" t="s">
        <v>12</v>
      </c>
      <c r="B400" s="6" t="s">
        <v>360</v>
      </c>
      <c r="C400" s="4" t="s">
        <v>14</v>
      </c>
      <c r="D400" s="4" t="s">
        <v>361</v>
      </c>
      <c r="E400" s="141" t="s">
        <v>16</v>
      </c>
      <c r="F400" s="141"/>
      <c r="G400" s="5" t="s">
        <v>17</v>
      </c>
      <c r="H400" s="8">
        <v>1</v>
      </c>
      <c r="I400" s="7">
        <v>5.7</v>
      </c>
      <c r="J400" s="7">
        <v>5.7</v>
      </c>
    </row>
    <row r="401" spans="1:10" ht="24" customHeight="1">
      <c r="A401" s="10" t="s">
        <v>18</v>
      </c>
      <c r="B401" s="12" t="s">
        <v>24</v>
      </c>
      <c r="C401" s="10" t="s">
        <v>14</v>
      </c>
      <c r="D401" s="10" t="s">
        <v>25</v>
      </c>
      <c r="E401" s="143" t="s">
        <v>16</v>
      </c>
      <c r="F401" s="143"/>
      <c r="G401" s="11" t="s">
        <v>21</v>
      </c>
      <c r="H401" s="14">
        <v>0.54</v>
      </c>
      <c r="I401" s="13">
        <v>10.57</v>
      </c>
      <c r="J401" s="13">
        <v>5.7</v>
      </c>
    </row>
    <row r="402" spans="1:10" ht="25.5">
      <c r="A402" s="24"/>
      <c r="B402" s="24"/>
      <c r="C402" s="24"/>
      <c r="D402" s="24"/>
      <c r="E402" s="24" t="s">
        <v>44</v>
      </c>
      <c r="F402" s="25">
        <v>3.040324301258801</v>
      </c>
      <c r="G402" s="24" t="s">
        <v>45</v>
      </c>
      <c r="H402" s="25">
        <v>2.66</v>
      </c>
      <c r="I402" s="24" t="s">
        <v>46</v>
      </c>
      <c r="J402" s="25">
        <v>5.7</v>
      </c>
    </row>
    <row r="403" spans="1:10">
      <c r="A403" s="24"/>
      <c r="B403" s="24"/>
      <c r="C403" s="24"/>
      <c r="D403" s="24"/>
      <c r="E403" s="24" t="s">
        <v>47</v>
      </c>
      <c r="F403" s="25">
        <v>1.43</v>
      </c>
      <c r="G403" s="24"/>
      <c r="H403" s="139" t="s">
        <v>48</v>
      </c>
      <c r="I403" s="139"/>
      <c r="J403" s="25">
        <v>7.13</v>
      </c>
    </row>
    <row r="404" spans="1:10" ht="0.9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</row>
    <row r="405" spans="1:10" ht="50.1" customHeight="1">
      <c r="A405" s="144" t="s">
        <v>362</v>
      </c>
      <c r="B405" s="144"/>
      <c r="C405" s="144"/>
      <c r="D405" s="144"/>
      <c r="E405" s="144"/>
      <c r="F405" s="144"/>
      <c r="G405" s="144"/>
      <c r="H405" s="144"/>
      <c r="I405" s="144"/>
      <c r="J405" s="144"/>
    </row>
    <row r="406" spans="1:10" ht="18" customHeight="1">
      <c r="A406" s="1"/>
      <c r="B406" s="3" t="s">
        <v>4</v>
      </c>
      <c r="C406" s="1" t="s">
        <v>5</v>
      </c>
      <c r="D406" s="1" t="s">
        <v>6</v>
      </c>
      <c r="E406" s="140" t="s">
        <v>7</v>
      </c>
      <c r="F406" s="140"/>
      <c r="G406" s="2" t="s">
        <v>8</v>
      </c>
      <c r="H406" s="3" t="s">
        <v>9</v>
      </c>
      <c r="I406" s="3" t="s">
        <v>10</v>
      </c>
      <c r="J406" s="3" t="s">
        <v>11</v>
      </c>
    </row>
    <row r="407" spans="1:10" ht="24" customHeight="1">
      <c r="A407" s="4" t="s">
        <v>12</v>
      </c>
      <c r="B407" s="6" t="s">
        <v>75</v>
      </c>
      <c r="C407" s="4" t="s">
        <v>14</v>
      </c>
      <c r="D407" s="4" t="s">
        <v>76</v>
      </c>
      <c r="E407" s="141" t="s">
        <v>16</v>
      </c>
      <c r="F407" s="141"/>
      <c r="G407" s="5" t="s">
        <v>21</v>
      </c>
      <c r="H407" s="8">
        <v>1</v>
      </c>
      <c r="I407" s="7">
        <v>10.57</v>
      </c>
      <c r="J407" s="7">
        <v>10.57</v>
      </c>
    </row>
    <row r="408" spans="1:10" ht="24" customHeight="1">
      <c r="A408" s="15" t="s">
        <v>26</v>
      </c>
      <c r="B408" s="17" t="s">
        <v>363</v>
      </c>
      <c r="C408" s="15" t="s">
        <v>14</v>
      </c>
      <c r="D408" s="15" t="s">
        <v>364</v>
      </c>
      <c r="E408" s="142" t="s">
        <v>365</v>
      </c>
      <c r="F408" s="142"/>
      <c r="G408" s="16" t="s">
        <v>21</v>
      </c>
      <c r="H408" s="19">
        <v>1</v>
      </c>
      <c r="I408" s="18">
        <v>10.57</v>
      </c>
      <c r="J408" s="18">
        <v>10.57</v>
      </c>
    </row>
    <row r="409" spans="1:10" ht="25.5">
      <c r="A409" s="24"/>
      <c r="B409" s="24"/>
      <c r="C409" s="24"/>
      <c r="D409" s="24"/>
      <c r="E409" s="24" t="s">
        <v>44</v>
      </c>
      <c r="F409" s="25">
        <v>5.6379346999999997</v>
      </c>
      <c r="G409" s="24" t="s">
        <v>45</v>
      </c>
      <c r="H409" s="25">
        <v>4.93</v>
      </c>
      <c r="I409" s="24" t="s">
        <v>46</v>
      </c>
      <c r="J409" s="25">
        <v>10.57</v>
      </c>
    </row>
    <row r="410" spans="1:10">
      <c r="A410" s="24"/>
      <c r="B410" s="24"/>
      <c r="C410" s="24"/>
      <c r="D410" s="24"/>
      <c r="E410" s="24" t="s">
        <v>47</v>
      </c>
      <c r="F410" s="25">
        <v>2.66</v>
      </c>
      <c r="G410" s="24"/>
      <c r="H410" s="139" t="s">
        <v>48</v>
      </c>
      <c r="I410" s="139"/>
      <c r="J410" s="25">
        <v>13.23</v>
      </c>
    </row>
    <row r="411" spans="1:10" ht="0.9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</row>
    <row r="412" spans="1:10" ht="18" customHeight="1">
      <c r="A412" s="1"/>
      <c r="B412" s="3" t="s">
        <v>4</v>
      </c>
      <c r="C412" s="1" t="s">
        <v>5</v>
      </c>
      <c r="D412" s="1" t="s">
        <v>6</v>
      </c>
      <c r="E412" s="140" t="s">
        <v>7</v>
      </c>
      <c r="F412" s="140"/>
      <c r="G412" s="2" t="s">
        <v>8</v>
      </c>
      <c r="H412" s="3" t="s">
        <v>9</v>
      </c>
      <c r="I412" s="3" t="s">
        <v>10</v>
      </c>
      <c r="J412" s="3" t="s">
        <v>11</v>
      </c>
    </row>
    <row r="413" spans="1:10" ht="24" customHeight="1">
      <c r="A413" s="4" t="s">
        <v>12</v>
      </c>
      <c r="B413" s="6" t="s">
        <v>157</v>
      </c>
      <c r="C413" s="4" t="s">
        <v>14</v>
      </c>
      <c r="D413" s="4" t="s">
        <v>158</v>
      </c>
      <c r="E413" s="141" t="s">
        <v>16</v>
      </c>
      <c r="F413" s="141"/>
      <c r="G413" s="5" t="s">
        <v>21</v>
      </c>
      <c r="H413" s="8">
        <v>1</v>
      </c>
      <c r="I413" s="7">
        <v>10.57</v>
      </c>
      <c r="J413" s="7">
        <v>10.57</v>
      </c>
    </row>
    <row r="414" spans="1:10" ht="24" customHeight="1">
      <c r="A414" s="15" t="s">
        <v>26</v>
      </c>
      <c r="B414" s="17" t="s">
        <v>366</v>
      </c>
      <c r="C414" s="15" t="s">
        <v>14</v>
      </c>
      <c r="D414" s="15" t="s">
        <v>367</v>
      </c>
      <c r="E414" s="142" t="s">
        <v>365</v>
      </c>
      <c r="F414" s="142"/>
      <c r="G414" s="16" t="s">
        <v>21</v>
      </c>
      <c r="H414" s="19">
        <v>1</v>
      </c>
      <c r="I414" s="18">
        <v>10.57</v>
      </c>
      <c r="J414" s="18">
        <v>10.57</v>
      </c>
    </row>
    <row r="415" spans="1:10" ht="25.5">
      <c r="A415" s="24"/>
      <c r="B415" s="24"/>
      <c r="C415" s="24"/>
      <c r="D415" s="24"/>
      <c r="E415" s="24" t="s">
        <v>44</v>
      </c>
      <c r="F415" s="25">
        <v>5.6379346999999997</v>
      </c>
      <c r="G415" s="24" t="s">
        <v>45</v>
      </c>
      <c r="H415" s="25">
        <v>4.93</v>
      </c>
      <c r="I415" s="24" t="s">
        <v>46</v>
      </c>
      <c r="J415" s="25">
        <v>10.57</v>
      </c>
    </row>
    <row r="416" spans="1:10">
      <c r="A416" s="24"/>
      <c r="B416" s="24"/>
      <c r="C416" s="24"/>
      <c r="D416" s="24"/>
      <c r="E416" s="24" t="s">
        <v>47</v>
      </c>
      <c r="F416" s="25">
        <v>2.66</v>
      </c>
      <c r="G416" s="24"/>
      <c r="H416" s="139" t="s">
        <v>48</v>
      </c>
      <c r="I416" s="139"/>
      <c r="J416" s="25">
        <v>13.23</v>
      </c>
    </row>
    <row r="417" spans="1:10" ht="0.9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</row>
    <row r="418" spans="1:10" ht="18" customHeight="1">
      <c r="A418" s="1"/>
      <c r="B418" s="3" t="s">
        <v>4</v>
      </c>
      <c r="C418" s="1" t="s">
        <v>5</v>
      </c>
      <c r="D418" s="1" t="s">
        <v>6</v>
      </c>
      <c r="E418" s="140" t="s">
        <v>7</v>
      </c>
      <c r="F418" s="140"/>
      <c r="G418" s="2" t="s">
        <v>8</v>
      </c>
      <c r="H418" s="3" t="s">
        <v>9</v>
      </c>
      <c r="I418" s="3" t="s">
        <v>10</v>
      </c>
      <c r="J418" s="3" t="s">
        <v>11</v>
      </c>
    </row>
    <row r="419" spans="1:10" ht="24" customHeight="1">
      <c r="A419" s="4" t="s">
        <v>12</v>
      </c>
      <c r="B419" s="6" t="s">
        <v>209</v>
      </c>
      <c r="C419" s="4" t="s">
        <v>14</v>
      </c>
      <c r="D419" s="4" t="s">
        <v>210</v>
      </c>
      <c r="E419" s="141" t="s">
        <v>16</v>
      </c>
      <c r="F419" s="141"/>
      <c r="G419" s="5" t="s">
        <v>21</v>
      </c>
      <c r="H419" s="8">
        <v>1</v>
      </c>
      <c r="I419" s="7">
        <v>10.96</v>
      </c>
      <c r="J419" s="7">
        <v>10.96</v>
      </c>
    </row>
    <row r="420" spans="1:10" ht="24" customHeight="1">
      <c r="A420" s="15" t="s">
        <v>26</v>
      </c>
      <c r="B420" s="17" t="s">
        <v>368</v>
      </c>
      <c r="C420" s="15" t="s">
        <v>14</v>
      </c>
      <c r="D420" s="15" t="s">
        <v>369</v>
      </c>
      <c r="E420" s="142" t="s">
        <v>365</v>
      </c>
      <c r="F420" s="142"/>
      <c r="G420" s="16" t="s">
        <v>21</v>
      </c>
      <c r="H420" s="19">
        <v>1</v>
      </c>
      <c r="I420" s="18">
        <v>10.96</v>
      </c>
      <c r="J420" s="18">
        <v>10.96</v>
      </c>
    </row>
    <row r="421" spans="1:10" ht="25.5">
      <c r="A421" s="24"/>
      <c r="B421" s="24"/>
      <c r="C421" s="24"/>
      <c r="D421" s="24"/>
      <c r="E421" s="24" t="s">
        <v>44</v>
      </c>
      <c r="F421" s="25">
        <v>5.8459569</v>
      </c>
      <c r="G421" s="24" t="s">
        <v>45</v>
      </c>
      <c r="H421" s="25">
        <v>5.1100000000000003</v>
      </c>
      <c r="I421" s="24" t="s">
        <v>46</v>
      </c>
      <c r="J421" s="25">
        <v>10.96</v>
      </c>
    </row>
    <row r="422" spans="1:10">
      <c r="A422" s="24"/>
      <c r="B422" s="24"/>
      <c r="C422" s="24"/>
      <c r="D422" s="24"/>
      <c r="E422" s="24" t="s">
        <v>47</v>
      </c>
      <c r="F422" s="25">
        <v>2.76</v>
      </c>
      <c r="G422" s="24"/>
      <c r="H422" s="139" t="s">
        <v>48</v>
      </c>
      <c r="I422" s="139"/>
      <c r="J422" s="25">
        <v>13.72</v>
      </c>
    </row>
    <row r="423" spans="1:10" ht="0.9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0" ht="18" customHeight="1">
      <c r="A424" s="1"/>
      <c r="B424" s="3" t="s">
        <v>4</v>
      </c>
      <c r="C424" s="1" t="s">
        <v>5</v>
      </c>
      <c r="D424" s="1" t="s">
        <v>6</v>
      </c>
      <c r="E424" s="140" t="s">
        <v>7</v>
      </c>
      <c r="F424" s="140"/>
      <c r="G424" s="2" t="s">
        <v>8</v>
      </c>
      <c r="H424" s="3" t="s">
        <v>9</v>
      </c>
      <c r="I424" s="3" t="s">
        <v>10</v>
      </c>
      <c r="J424" s="3" t="s">
        <v>11</v>
      </c>
    </row>
    <row r="425" spans="1:10" ht="36" customHeight="1">
      <c r="A425" s="4" t="s">
        <v>12</v>
      </c>
      <c r="B425" s="6" t="s">
        <v>119</v>
      </c>
      <c r="C425" s="4" t="s">
        <v>88</v>
      </c>
      <c r="D425" s="4" t="s">
        <v>120</v>
      </c>
      <c r="E425" s="141" t="s">
        <v>118</v>
      </c>
      <c r="F425" s="141"/>
      <c r="G425" s="5" t="s">
        <v>121</v>
      </c>
      <c r="H425" s="8">
        <v>1</v>
      </c>
      <c r="I425" s="7">
        <v>4.74</v>
      </c>
      <c r="J425" s="7">
        <v>4.74</v>
      </c>
    </row>
    <row r="426" spans="1:10" ht="24" customHeight="1">
      <c r="A426" s="10" t="s">
        <v>18</v>
      </c>
      <c r="B426" s="12" t="s">
        <v>129</v>
      </c>
      <c r="C426" s="10" t="s">
        <v>88</v>
      </c>
      <c r="D426" s="10" t="s">
        <v>130</v>
      </c>
      <c r="E426" s="143" t="s">
        <v>99</v>
      </c>
      <c r="F426" s="143"/>
      <c r="G426" s="11" t="s">
        <v>21</v>
      </c>
      <c r="H426" s="14">
        <v>6.8000000000000005E-2</v>
      </c>
      <c r="I426" s="13">
        <v>14.6</v>
      </c>
      <c r="J426" s="13">
        <v>0.99</v>
      </c>
    </row>
    <row r="427" spans="1:10" ht="24" customHeight="1">
      <c r="A427" s="10" t="s">
        <v>18</v>
      </c>
      <c r="B427" s="12" t="s">
        <v>98</v>
      </c>
      <c r="C427" s="10" t="s">
        <v>88</v>
      </c>
      <c r="D427" s="10" t="s">
        <v>25</v>
      </c>
      <c r="E427" s="143" t="s">
        <v>99</v>
      </c>
      <c r="F427" s="143"/>
      <c r="G427" s="11" t="s">
        <v>21</v>
      </c>
      <c r="H427" s="14">
        <v>3.4000000000000002E-2</v>
      </c>
      <c r="I427" s="13">
        <v>10.57</v>
      </c>
      <c r="J427" s="13">
        <v>0.35</v>
      </c>
    </row>
    <row r="428" spans="1:10" ht="36" customHeight="1">
      <c r="A428" s="15" t="s">
        <v>26</v>
      </c>
      <c r="B428" s="17" t="s">
        <v>370</v>
      </c>
      <c r="C428" s="15" t="s">
        <v>88</v>
      </c>
      <c r="D428" s="15" t="s">
        <v>371</v>
      </c>
      <c r="E428" s="142" t="s">
        <v>29</v>
      </c>
      <c r="F428" s="142"/>
      <c r="G428" s="16" t="s">
        <v>121</v>
      </c>
      <c r="H428" s="19">
        <v>1.163</v>
      </c>
      <c r="I428" s="18">
        <v>2.82</v>
      </c>
      <c r="J428" s="18">
        <v>3.27</v>
      </c>
    </row>
    <row r="429" spans="1:10" ht="24" customHeight="1">
      <c r="A429" s="15" t="s">
        <v>26</v>
      </c>
      <c r="B429" s="17" t="s">
        <v>133</v>
      </c>
      <c r="C429" s="15" t="s">
        <v>88</v>
      </c>
      <c r="D429" s="15" t="s">
        <v>134</v>
      </c>
      <c r="E429" s="142" t="s">
        <v>29</v>
      </c>
      <c r="F429" s="142"/>
      <c r="G429" s="16" t="s">
        <v>30</v>
      </c>
      <c r="H429" s="19">
        <v>6.0000000000000001E-3</v>
      </c>
      <c r="I429" s="18">
        <v>22.76</v>
      </c>
      <c r="J429" s="18">
        <v>0.13</v>
      </c>
    </row>
    <row r="430" spans="1:10" ht="25.5">
      <c r="A430" s="24"/>
      <c r="B430" s="24"/>
      <c r="C430" s="24"/>
      <c r="D430" s="24"/>
      <c r="E430" s="24" t="s">
        <v>44</v>
      </c>
      <c r="F430" s="25">
        <v>0.7147429059099637</v>
      </c>
      <c r="G430" s="24" t="s">
        <v>45</v>
      </c>
      <c r="H430" s="25">
        <v>0.63</v>
      </c>
      <c r="I430" s="24" t="s">
        <v>46</v>
      </c>
      <c r="J430" s="25">
        <v>1.34</v>
      </c>
    </row>
    <row r="431" spans="1:10">
      <c r="A431" s="24"/>
      <c r="B431" s="24"/>
      <c r="C431" s="24"/>
      <c r="D431" s="24"/>
      <c r="E431" s="24" t="s">
        <v>47</v>
      </c>
      <c r="F431" s="25">
        <v>1.19</v>
      </c>
      <c r="G431" s="24"/>
      <c r="H431" s="139" t="s">
        <v>48</v>
      </c>
      <c r="I431" s="139"/>
      <c r="J431" s="25">
        <v>5.93</v>
      </c>
    </row>
    <row r="432" spans="1:10" ht="0.9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</row>
    <row r="433" spans="1:10" ht="18" customHeight="1">
      <c r="A433" s="1"/>
      <c r="B433" s="3" t="s">
        <v>4</v>
      </c>
      <c r="C433" s="1" t="s">
        <v>5</v>
      </c>
      <c r="D433" s="1" t="s">
        <v>6</v>
      </c>
      <c r="E433" s="140" t="s">
        <v>7</v>
      </c>
      <c r="F433" s="140"/>
      <c r="G433" s="2" t="s">
        <v>8</v>
      </c>
      <c r="H433" s="3" t="s">
        <v>9</v>
      </c>
      <c r="I433" s="3" t="s">
        <v>10</v>
      </c>
      <c r="J433" s="3" t="s">
        <v>11</v>
      </c>
    </row>
    <row r="434" spans="1:10" ht="24" customHeight="1">
      <c r="A434" s="4" t="s">
        <v>12</v>
      </c>
      <c r="B434" s="6" t="s">
        <v>372</v>
      </c>
      <c r="C434" s="4" t="s">
        <v>88</v>
      </c>
      <c r="D434" s="4" t="s">
        <v>373</v>
      </c>
      <c r="E434" s="141" t="s">
        <v>99</v>
      </c>
      <c r="F434" s="141"/>
      <c r="G434" s="5" t="s">
        <v>57</v>
      </c>
      <c r="H434" s="8">
        <v>1</v>
      </c>
      <c r="I434" s="7">
        <v>590.36</v>
      </c>
      <c r="J434" s="7">
        <v>590.36</v>
      </c>
    </row>
    <row r="435" spans="1:10" ht="24" customHeight="1">
      <c r="A435" s="10" t="s">
        <v>18</v>
      </c>
      <c r="B435" s="12" t="s">
        <v>98</v>
      </c>
      <c r="C435" s="10" t="s">
        <v>88</v>
      </c>
      <c r="D435" s="10" t="s">
        <v>25</v>
      </c>
      <c r="E435" s="143" t="s">
        <v>99</v>
      </c>
      <c r="F435" s="143"/>
      <c r="G435" s="11" t="s">
        <v>21</v>
      </c>
      <c r="H435" s="14">
        <v>8.57</v>
      </c>
      <c r="I435" s="13">
        <v>10.57</v>
      </c>
      <c r="J435" s="13">
        <v>90.58</v>
      </c>
    </row>
    <row r="436" spans="1:10" ht="24" customHeight="1">
      <c r="A436" s="15" t="s">
        <v>26</v>
      </c>
      <c r="B436" s="17" t="s">
        <v>374</v>
      </c>
      <c r="C436" s="15" t="s">
        <v>88</v>
      </c>
      <c r="D436" s="15" t="s">
        <v>375</v>
      </c>
      <c r="E436" s="142" t="s">
        <v>29</v>
      </c>
      <c r="F436" s="142"/>
      <c r="G436" s="16" t="s">
        <v>57</v>
      </c>
      <c r="H436" s="19">
        <v>1.07</v>
      </c>
      <c r="I436" s="18">
        <v>65.38</v>
      </c>
      <c r="J436" s="18">
        <v>69.95</v>
      </c>
    </row>
    <row r="437" spans="1:10" ht="24" customHeight="1">
      <c r="A437" s="15" t="s">
        <v>26</v>
      </c>
      <c r="B437" s="17" t="s">
        <v>376</v>
      </c>
      <c r="C437" s="15" t="s">
        <v>88</v>
      </c>
      <c r="D437" s="15" t="s">
        <v>377</v>
      </c>
      <c r="E437" s="142" t="s">
        <v>29</v>
      </c>
      <c r="F437" s="142"/>
      <c r="G437" s="16" t="s">
        <v>30</v>
      </c>
      <c r="H437" s="19">
        <v>482.96</v>
      </c>
      <c r="I437" s="18">
        <v>0.89</v>
      </c>
      <c r="J437" s="18">
        <v>429.83</v>
      </c>
    </row>
    <row r="438" spans="1:10" ht="25.5">
      <c r="A438" s="24"/>
      <c r="B438" s="24"/>
      <c r="C438" s="24"/>
      <c r="D438" s="24"/>
      <c r="E438" s="24" t="s">
        <v>44</v>
      </c>
      <c r="F438" s="25">
        <v>48.314486878600384</v>
      </c>
      <c r="G438" s="24" t="s">
        <v>45</v>
      </c>
      <c r="H438" s="25">
        <v>42.27</v>
      </c>
      <c r="I438" s="24" t="s">
        <v>46</v>
      </c>
      <c r="J438" s="25">
        <v>90.58</v>
      </c>
    </row>
    <row r="439" spans="1:10">
      <c r="A439" s="24"/>
      <c r="B439" s="24"/>
      <c r="C439" s="24"/>
      <c r="D439" s="24"/>
      <c r="E439" s="24" t="s">
        <v>47</v>
      </c>
      <c r="F439" s="25">
        <v>149.06</v>
      </c>
      <c r="G439" s="24"/>
      <c r="H439" s="139" t="s">
        <v>48</v>
      </c>
      <c r="I439" s="139"/>
      <c r="J439" s="25">
        <v>739.42</v>
      </c>
    </row>
    <row r="440" spans="1:10" ht="0.9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</row>
    <row r="441" spans="1:10" ht="18" customHeight="1">
      <c r="A441" s="1"/>
      <c r="B441" s="3" t="s">
        <v>4</v>
      </c>
      <c r="C441" s="1" t="s">
        <v>5</v>
      </c>
      <c r="D441" s="1" t="s">
        <v>6</v>
      </c>
      <c r="E441" s="140" t="s">
        <v>7</v>
      </c>
      <c r="F441" s="140"/>
      <c r="G441" s="2" t="s">
        <v>8</v>
      </c>
      <c r="H441" s="3" t="s">
        <v>9</v>
      </c>
      <c r="I441" s="3" t="s">
        <v>10</v>
      </c>
      <c r="J441" s="3" t="s">
        <v>11</v>
      </c>
    </row>
    <row r="442" spans="1:10" ht="24" customHeight="1">
      <c r="A442" s="4" t="s">
        <v>12</v>
      </c>
      <c r="B442" s="6" t="s">
        <v>222</v>
      </c>
      <c r="C442" s="4" t="s">
        <v>14</v>
      </c>
      <c r="D442" s="4" t="s">
        <v>223</v>
      </c>
      <c r="E442" s="141" t="s">
        <v>16</v>
      </c>
      <c r="F442" s="141"/>
      <c r="G442" s="5" t="s">
        <v>21</v>
      </c>
      <c r="H442" s="8">
        <v>1</v>
      </c>
      <c r="I442" s="7">
        <v>10.57</v>
      </c>
      <c r="J442" s="7">
        <v>10.57</v>
      </c>
    </row>
    <row r="443" spans="1:10" ht="24" customHeight="1">
      <c r="A443" s="15" t="s">
        <v>26</v>
      </c>
      <c r="B443" s="17" t="s">
        <v>378</v>
      </c>
      <c r="C443" s="15" t="s">
        <v>14</v>
      </c>
      <c r="D443" s="15" t="s">
        <v>379</v>
      </c>
      <c r="E443" s="142" t="s">
        <v>365</v>
      </c>
      <c r="F443" s="142"/>
      <c r="G443" s="16" t="s">
        <v>21</v>
      </c>
      <c r="H443" s="19">
        <v>1</v>
      </c>
      <c r="I443" s="18">
        <v>10.57</v>
      </c>
      <c r="J443" s="18">
        <v>10.57</v>
      </c>
    </row>
    <row r="444" spans="1:10" ht="25.5">
      <c r="A444" s="24"/>
      <c r="B444" s="24"/>
      <c r="C444" s="24"/>
      <c r="D444" s="24"/>
      <c r="E444" s="24" t="s">
        <v>44</v>
      </c>
      <c r="F444" s="25">
        <v>5.6379346999999997</v>
      </c>
      <c r="G444" s="24" t="s">
        <v>45</v>
      </c>
      <c r="H444" s="25">
        <v>4.93</v>
      </c>
      <c r="I444" s="24" t="s">
        <v>46</v>
      </c>
      <c r="J444" s="25">
        <v>10.57</v>
      </c>
    </row>
    <row r="445" spans="1:10">
      <c r="A445" s="24"/>
      <c r="B445" s="24"/>
      <c r="C445" s="24"/>
      <c r="D445" s="24"/>
      <c r="E445" s="24" t="s">
        <v>47</v>
      </c>
      <c r="F445" s="25">
        <v>2.66</v>
      </c>
      <c r="G445" s="24"/>
      <c r="H445" s="139" t="s">
        <v>48</v>
      </c>
      <c r="I445" s="139"/>
      <c r="J445" s="25">
        <v>13.23</v>
      </c>
    </row>
    <row r="446" spans="1:10" ht="0.9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</row>
    <row r="447" spans="1:10" ht="18" customHeight="1">
      <c r="A447" s="1"/>
      <c r="B447" s="3" t="s">
        <v>4</v>
      </c>
      <c r="C447" s="1" t="s">
        <v>5</v>
      </c>
      <c r="D447" s="1" t="s">
        <v>6</v>
      </c>
      <c r="E447" s="140" t="s">
        <v>7</v>
      </c>
      <c r="F447" s="140"/>
      <c r="G447" s="2" t="s">
        <v>8</v>
      </c>
      <c r="H447" s="3" t="s">
        <v>9</v>
      </c>
      <c r="I447" s="3" t="s">
        <v>10</v>
      </c>
      <c r="J447" s="3" t="s">
        <v>11</v>
      </c>
    </row>
    <row r="448" spans="1:10" ht="24" customHeight="1">
      <c r="A448" s="4" t="s">
        <v>12</v>
      </c>
      <c r="B448" s="6" t="s">
        <v>340</v>
      </c>
      <c r="C448" s="4" t="s">
        <v>88</v>
      </c>
      <c r="D448" s="4" t="s">
        <v>287</v>
      </c>
      <c r="E448" s="141" t="s">
        <v>99</v>
      </c>
      <c r="F448" s="141"/>
      <c r="G448" s="5" t="s">
        <v>21</v>
      </c>
      <c r="H448" s="8">
        <v>1</v>
      </c>
      <c r="I448" s="7">
        <v>10.57</v>
      </c>
      <c r="J448" s="7">
        <v>10.57</v>
      </c>
    </row>
    <row r="449" spans="1:10" ht="24" customHeight="1">
      <c r="A449" s="15" t="s">
        <v>26</v>
      </c>
      <c r="B449" s="17" t="s">
        <v>380</v>
      </c>
      <c r="C449" s="15" t="s">
        <v>88</v>
      </c>
      <c r="D449" s="15" t="s">
        <v>381</v>
      </c>
      <c r="E449" s="142" t="s">
        <v>365</v>
      </c>
      <c r="F449" s="142"/>
      <c r="G449" s="16" t="s">
        <v>21</v>
      </c>
      <c r="H449" s="19">
        <v>1</v>
      </c>
      <c r="I449" s="18">
        <v>10.57</v>
      </c>
      <c r="J449" s="18">
        <v>10.57</v>
      </c>
    </row>
    <row r="450" spans="1:10" ht="25.5">
      <c r="A450" s="24"/>
      <c r="B450" s="24"/>
      <c r="C450" s="24"/>
      <c r="D450" s="24"/>
      <c r="E450" s="24" t="s">
        <v>44</v>
      </c>
      <c r="F450" s="25">
        <v>5.6379346999999997</v>
      </c>
      <c r="G450" s="24" t="s">
        <v>45</v>
      </c>
      <c r="H450" s="25">
        <v>4.93</v>
      </c>
      <c r="I450" s="24" t="s">
        <v>46</v>
      </c>
      <c r="J450" s="25">
        <v>10.57</v>
      </c>
    </row>
    <row r="451" spans="1:10">
      <c r="A451" s="24"/>
      <c r="B451" s="24"/>
      <c r="C451" s="24"/>
      <c r="D451" s="24"/>
      <c r="E451" s="24" t="s">
        <v>47</v>
      </c>
      <c r="F451" s="25">
        <v>2.66</v>
      </c>
      <c r="G451" s="24"/>
      <c r="H451" s="139" t="s">
        <v>48</v>
      </c>
      <c r="I451" s="139"/>
      <c r="J451" s="25">
        <v>13.23</v>
      </c>
    </row>
    <row r="452" spans="1:10" ht="0.9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</row>
    <row r="453" spans="1:10" ht="18" customHeight="1">
      <c r="A453" s="1"/>
      <c r="B453" s="3" t="s">
        <v>4</v>
      </c>
      <c r="C453" s="1" t="s">
        <v>5</v>
      </c>
      <c r="D453" s="1" t="s">
        <v>6</v>
      </c>
      <c r="E453" s="140" t="s">
        <v>7</v>
      </c>
      <c r="F453" s="140"/>
      <c r="G453" s="2" t="s">
        <v>8</v>
      </c>
      <c r="H453" s="3" t="s">
        <v>9</v>
      </c>
      <c r="I453" s="3" t="s">
        <v>10</v>
      </c>
      <c r="J453" s="3" t="s">
        <v>11</v>
      </c>
    </row>
    <row r="454" spans="1:10" ht="24" customHeight="1">
      <c r="A454" s="4" t="s">
        <v>12</v>
      </c>
      <c r="B454" s="6" t="s">
        <v>286</v>
      </c>
      <c r="C454" s="4" t="s">
        <v>14</v>
      </c>
      <c r="D454" s="4" t="s">
        <v>287</v>
      </c>
      <c r="E454" s="141" t="s">
        <v>16</v>
      </c>
      <c r="F454" s="141"/>
      <c r="G454" s="5" t="s">
        <v>21</v>
      </c>
      <c r="H454" s="8">
        <v>1</v>
      </c>
      <c r="I454" s="7">
        <v>10.57</v>
      </c>
      <c r="J454" s="7">
        <v>10.57</v>
      </c>
    </row>
    <row r="455" spans="1:10" ht="24" customHeight="1">
      <c r="A455" s="15" t="s">
        <v>26</v>
      </c>
      <c r="B455" s="17" t="s">
        <v>382</v>
      </c>
      <c r="C455" s="15" t="s">
        <v>14</v>
      </c>
      <c r="D455" s="15" t="s">
        <v>381</v>
      </c>
      <c r="E455" s="142" t="s">
        <v>365</v>
      </c>
      <c r="F455" s="142"/>
      <c r="G455" s="16" t="s">
        <v>21</v>
      </c>
      <c r="H455" s="19">
        <v>1</v>
      </c>
      <c r="I455" s="18">
        <v>10.57</v>
      </c>
      <c r="J455" s="18">
        <v>10.57</v>
      </c>
    </row>
    <row r="456" spans="1:10" ht="25.5">
      <c r="A456" s="24"/>
      <c r="B456" s="24"/>
      <c r="C456" s="24"/>
      <c r="D456" s="24"/>
      <c r="E456" s="24" t="s">
        <v>44</v>
      </c>
      <c r="F456" s="25">
        <v>5.6379346999999997</v>
      </c>
      <c r="G456" s="24" t="s">
        <v>45</v>
      </c>
      <c r="H456" s="25">
        <v>4.93</v>
      </c>
      <c r="I456" s="24" t="s">
        <v>46</v>
      </c>
      <c r="J456" s="25">
        <v>10.57</v>
      </c>
    </row>
    <row r="457" spans="1:10">
      <c r="A457" s="24"/>
      <c r="B457" s="24"/>
      <c r="C457" s="24"/>
      <c r="D457" s="24"/>
      <c r="E457" s="24" t="s">
        <v>47</v>
      </c>
      <c r="F457" s="25">
        <v>2.66</v>
      </c>
      <c r="G457" s="24"/>
      <c r="H457" s="139" t="s">
        <v>48</v>
      </c>
      <c r="I457" s="139"/>
      <c r="J457" s="25">
        <v>13.23</v>
      </c>
    </row>
    <row r="458" spans="1:10" ht="0.9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</row>
    <row r="459" spans="1:10" ht="18" customHeight="1">
      <c r="A459" s="1"/>
      <c r="B459" s="3" t="s">
        <v>4</v>
      </c>
      <c r="C459" s="1" t="s">
        <v>5</v>
      </c>
      <c r="D459" s="1" t="s">
        <v>6</v>
      </c>
      <c r="E459" s="140" t="s">
        <v>7</v>
      </c>
      <c r="F459" s="140"/>
      <c r="G459" s="2" t="s">
        <v>8</v>
      </c>
      <c r="H459" s="3" t="s">
        <v>9</v>
      </c>
      <c r="I459" s="3" t="s">
        <v>10</v>
      </c>
      <c r="J459" s="3" t="s">
        <v>11</v>
      </c>
    </row>
    <row r="460" spans="1:10" ht="24" customHeight="1">
      <c r="A460" s="4" t="s">
        <v>12</v>
      </c>
      <c r="B460" s="6" t="s">
        <v>138</v>
      </c>
      <c r="C460" s="4" t="s">
        <v>14</v>
      </c>
      <c r="D460" s="4" t="s">
        <v>139</v>
      </c>
      <c r="E460" s="141" t="s">
        <v>16</v>
      </c>
      <c r="F460" s="141"/>
      <c r="G460" s="5" t="s">
        <v>57</v>
      </c>
      <c r="H460" s="8">
        <v>1</v>
      </c>
      <c r="I460" s="7">
        <v>443.05</v>
      </c>
      <c r="J460" s="7">
        <v>443.05</v>
      </c>
    </row>
    <row r="461" spans="1:10" ht="24" customHeight="1">
      <c r="A461" s="10" t="s">
        <v>18</v>
      </c>
      <c r="B461" s="12" t="s">
        <v>24</v>
      </c>
      <c r="C461" s="10" t="s">
        <v>14</v>
      </c>
      <c r="D461" s="10" t="s">
        <v>25</v>
      </c>
      <c r="E461" s="143" t="s">
        <v>16</v>
      </c>
      <c r="F461" s="143"/>
      <c r="G461" s="11" t="s">
        <v>21</v>
      </c>
      <c r="H461" s="14">
        <v>8</v>
      </c>
      <c r="I461" s="13">
        <v>10.57</v>
      </c>
      <c r="J461" s="13">
        <v>84.56</v>
      </c>
    </row>
    <row r="462" spans="1:10" ht="24" customHeight="1">
      <c r="A462" s="15" t="s">
        <v>26</v>
      </c>
      <c r="B462" s="17" t="s">
        <v>175</v>
      </c>
      <c r="C462" s="15" t="s">
        <v>14</v>
      </c>
      <c r="D462" s="15" t="s">
        <v>176</v>
      </c>
      <c r="E462" s="142" t="s">
        <v>29</v>
      </c>
      <c r="F462" s="142"/>
      <c r="G462" s="16" t="s">
        <v>177</v>
      </c>
      <c r="H462" s="19">
        <v>6.44</v>
      </c>
      <c r="I462" s="18">
        <v>44.5</v>
      </c>
      <c r="J462" s="18">
        <v>286.58</v>
      </c>
    </row>
    <row r="463" spans="1:10" ht="24" customHeight="1">
      <c r="A463" s="15" t="s">
        <v>26</v>
      </c>
      <c r="B463" s="17" t="s">
        <v>173</v>
      </c>
      <c r="C463" s="15" t="s">
        <v>14</v>
      </c>
      <c r="D463" s="15" t="s">
        <v>174</v>
      </c>
      <c r="E463" s="142" t="s">
        <v>29</v>
      </c>
      <c r="F463" s="142"/>
      <c r="G463" s="16" t="s">
        <v>57</v>
      </c>
      <c r="H463" s="19">
        <v>1.1000000000000001</v>
      </c>
      <c r="I463" s="18">
        <v>65.38</v>
      </c>
      <c r="J463" s="18">
        <v>71.91</v>
      </c>
    </row>
    <row r="464" spans="1:10" ht="25.5">
      <c r="A464" s="24"/>
      <c r="B464" s="24"/>
      <c r="C464" s="24"/>
      <c r="D464" s="24"/>
      <c r="E464" s="24" t="s">
        <v>44</v>
      </c>
      <c r="F464" s="25">
        <v>45.103477699999999</v>
      </c>
      <c r="G464" s="24" t="s">
        <v>45</v>
      </c>
      <c r="H464" s="25">
        <v>39.46</v>
      </c>
      <c r="I464" s="24" t="s">
        <v>46</v>
      </c>
      <c r="J464" s="25">
        <v>84.56</v>
      </c>
    </row>
    <row r="465" spans="1:10">
      <c r="A465" s="24"/>
      <c r="B465" s="24"/>
      <c r="C465" s="24"/>
      <c r="D465" s="24"/>
      <c r="E465" s="24" t="s">
        <v>47</v>
      </c>
      <c r="F465" s="25">
        <v>111.87</v>
      </c>
      <c r="G465" s="24"/>
      <c r="H465" s="139" t="s">
        <v>48</v>
      </c>
      <c r="I465" s="139"/>
      <c r="J465" s="25">
        <v>554.91999999999996</v>
      </c>
    </row>
    <row r="466" spans="1:10" ht="0.9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</row>
    <row r="467" spans="1:10" ht="18" customHeight="1">
      <c r="A467" s="1"/>
      <c r="B467" s="3" t="s">
        <v>4</v>
      </c>
      <c r="C467" s="1" t="s">
        <v>5</v>
      </c>
      <c r="D467" s="1" t="s">
        <v>6</v>
      </c>
      <c r="E467" s="140" t="s">
        <v>7</v>
      </c>
      <c r="F467" s="140"/>
      <c r="G467" s="2" t="s">
        <v>8</v>
      </c>
      <c r="H467" s="3" t="s">
        <v>9</v>
      </c>
      <c r="I467" s="3" t="s">
        <v>10</v>
      </c>
      <c r="J467" s="3" t="s">
        <v>11</v>
      </c>
    </row>
    <row r="468" spans="1:10" ht="24" customHeight="1">
      <c r="A468" s="4" t="s">
        <v>12</v>
      </c>
      <c r="B468" s="6" t="s">
        <v>159</v>
      </c>
      <c r="C468" s="4" t="s">
        <v>14</v>
      </c>
      <c r="D468" s="4" t="s">
        <v>160</v>
      </c>
      <c r="E468" s="141" t="s">
        <v>16</v>
      </c>
      <c r="F468" s="141"/>
      <c r="G468" s="5" t="s">
        <v>57</v>
      </c>
      <c r="H468" s="8">
        <v>1</v>
      </c>
      <c r="I468" s="7">
        <v>600.36</v>
      </c>
      <c r="J468" s="7">
        <v>600.36</v>
      </c>
    </row>
    <row r="469" spans="1:10" ht="24" customHeight="1">
      <c r="A469" s="10" t="s">
        <v>18</v>
      </c>
      <c r="B469" s="12" t="s">
        <v>24</v>
      </c>
      <c r="C469" s="10" t="s">
        <v>14</v>
      </c>
      <c r="D469" s="10" t="s">
        <v>25</v>
      </c>
      <c r="E469" s="143" t="s">
        <v>16</v>
      </c>
      <c r="F469" s="143"/>
      <c r="G469" s="11" t="s">
        <v>21</v>
      </c>
      <c r="H469" s="14">
        <v>10</v>
      </c>
      <c r="I469" s="13">
        <v>10.57</v>
      </c>
      <c r="J469" s="13">
        <v>105.7</v>
      </c>
    </row>
    <row r="470" spans="1:10" ht="24" customHeight="1">
      <c r="A470" s="15" t="s">
        <v>26</v>
      </c>
      <c r="B470" s="17" t="s">
        <v>173</v>
      </c>
      <c r="C470" s="15" t="s">
        <v>14</v>
      </c>
      <c r="D470" s="15" t="s">
        <v>174</v>
      </c>
      <c r="E470" s="142" t="s">
        <v>29</v>
      </c>
      <c r="F470" s="142"/>
      <c r="G470" s="16" t="s">
        <v>57</v>
      </c>
      <c r="H470" s="19">
        <v>1.1000000000000001</v>
      </c>
      <c r="I470" s="18">
        <v>65.38</v>
      </c>
      <c r="J470" s="18">
        <v>71.91</v>
      </c>
    </row>
    <row r="471" spans="1:10" ht="24" customHeight="1">
      <c r="A471" s="15" t="s">
        <v>26</v>
      </c>
      <c r="B471" s="17" t="s">
        <v>175</v>
      </c>
      <c r="C471" s="15" t="s">
        <v>14</v>
      </c>
      <c r="D471" s="15" t="s">
        <v>176</v>
      </c>
      <c r="E471" s="142" t="s">
        <v>29</v>
      </c>
      <c r="F471" s="142"/>
      <c r="G471" s="16" t="s">
        <v>177</v>
      </c>
      <c r="H471" s="19">
        <v>9.5</v>
      </c>
      <c r="I471" s="18">
        <v>44.5</v>
      </c>
      <c r="J471" s="18">
        <v>422.75</v>
      </c>
    </row>
    <row r="472" spans="1:10" ht="25.5">
      <c r="A472" s="24"/>
      <c r="B472" s="24"/>
      <c r="C472" s="24"/>
      <c r="D472" s="24"/>
      <c r="E472" s="24" t="s">
        <v>44</v>
      </c>
      <c r="F472" s="25">
        <v>56.379347099999997</v>
      </c>
      <c r="G472" s="24" t="s">
        <v>45</v>
      </c>
      <c r="H472" s="25">
        <v>49.32</v>
      </c>
      <c r="I472" s="24" t="s">
        <v>46</v>
      </c>
      <c r="J472" s="25">
        <v>105.7</v>
      </c>
    </row>
    <row r="473" spans="1:10">
      <c r="A473" s="24"/>
      <c r="B473" s="24"/>
      <c r="C473" s="24"/>
      <c r="D473" s="24"/>
      <c r="E473" s="24" t="s">
        <v>47</v>
      </c>
      <c r="F473" s="25">
        <v>151.59</v>
      </c>
      <c r="G473" s="24"/>
      <c r="H473" s="139" t="s">
        <v>48</v>
      </c>
      <c r="I473" s="139"/>
      <c r="J473" s="25">
        <v>751.95</v>
      </c>
    </row>
    <row r="474" spans="1:10" ht="0.9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</row>
    <row r="475" spans="1:10" ht="18" customHeight="1">
      <c r="A475" s="1"/>
      <c r="B475" s="3" t="s">
        <v>4</v>
      </c>
      <c r="C475" s="1" t="s">
        <v>5</v>
      </c>
      <c r="D475" s="1" t="s">
        <v>6</v>
      </c>
      <c r="E475" s="140" t="s">
        <v>7</v>
      </c>
      <c r="F475" s="140"/>
      <c r="G475" s="2" t="s">
        <v>8</v>
      </c>
      <c r="H475" s="3" t="s">
        <v>9</v>
      </c>
      <c r="I475" s="3" t="s">
        <v>10</v>
      </c>
      <c r="J475" s="3" t="s">
        <v>11</v>
      </c>
    </row>
    <row r="476" spans="1:10" ht="36" customHeight="1">
      <c r="A476" s="4" t="s">
        <v>12</v>
      </c>
      <c r="B476" s="6" t="s">
        <v>124</v>
      </c>
      <c r="C476" s="4" t="s">
        <v>88</v>
      </c>
      <c r="D476" s="4" t="s">
        <v>125</v>
      </c>
      <c r="E476" s="141" t="s">
        <v>118</v>
      </c>
      <c r="F476" s="141"/>
      <c r="G476" s="5" t="s">
        <v>79</v>
      </c>
      <c r="H476" s="8">
        <v>1</v>
      </c>
      <c r="I476" s="7">
        <v>193.13</v>
      </c>
      <c r="J476" s="7">
        <v>193.13</v>
      </c>
    </row>
    <row r="477" spans="1:10" ht="24" customHeight="1">
      <c r="A477" s="10" t="s">
        <v>18</v>
      </c>
      <c r="B477" s="12" t="s">
        <v>383</v>
      </c>
      <c r="C477" s="10" t="s">
        <v>88</v>
      </c>
      <c r="D477" s="10" t="s">
        <v>384</v>
      </c>
      <c r="E477" s="143" t="s">
        <v>118</v>
      </c>
      <c r="F477" s="143"/>
      <c r="G477" s="11" t="s">
        <v>79</v>
      </c>
      <c r="H477" s="14">
        <v>1</v>
      </c>
      <c r="I477" s="13">
        <v>135.82</v>
      </c>
      <c r="J477" s="13">
        <v>135.82</v>
      </c>
    </row>
    <row r="478" spans="1:10" ht="24" customHeight="1">
      <c r="A478" s="10" t="s">
        <v>18</v>
      </c>
      <c r="B478" s="12" t="s">
        <v>372</v>
      </c>
      <c r="C478" s="10" t="s">
        <v>88</v>
      </c>
      <c r="D478" s="10" t="s">
        <v>373</v>
      </c>
      <c r="E478" s="143" t="s">
        <v>99</v>
      </c>
      <c r="F478" s="143"/>
      <c r="G478" s="11" t="s">
        <v>57</v>
      </c>
      <c r="H478" s="14">
        <v>0.02</v>
      </c>
      <c r="I478" s="13">
        <v>590.36</v>
      </c>
      <c r="J478" s="13">
        <v>11.8</v>
      </c>
    </row>
    <row r="479" spans="1:10" ht="24" customHeight="1">
      <c r="A479" s="10" t="s">
        <v>18</v>
      </c>
      <c r="B479" s="12" t="s">
        <v>385</v>
      </c>
      <c r="C479" s="10" t="s">
        <v>88</v>
      </c>
      <c r="D479" s="10" t="s">
        <v>53</v>
      </c>
      <c r="E479" s="143" t="s">
        <v>99</v>
      </c>
      <c r="F479" s="143"/>
      <c r="G479" s="11" t="s">
        <v>21</v>
      </c>
      <c r="H479" s="14">
        <v>1.4</v>
      </c>
      <c r="I479" s="13">
        <v>14.6</v>
      </c>
      <c r="J479" s="13">
        <v>20.440000000000001</v>
      </c>
    </row>
    <row r="480" spans="1:10" ht="24" customHeight="1">
      <c r="A480" s="10" t="s">
        <v>18</v>
      </c>
      <c r="B480" s="12" t="s">
        <v>129</v>
      </c>
      <c r="C480" s="10" t="s">
        <v>88</v>
      </c>
      <c r="D480" s="10" t="s">
        <v>130</v>
      </c>
      <c r="E480" s="143" t="s">
        <v>99</v>
      </c>
      <c r="F480" s="143"/>
      <c r="G480" s="11" t="s">
        <v>21</v>
      </c>
      <c r="H480" s="14">
        <v>0.6</v>
      </c>
      <c r="I480" s="13">
        <v>14.6</v>
      </c>
      <c r="J480" s="13">
        <v>8.76</v>
      </c>
    </row>
    <row r="481" spans="1:10" ht="24" customHeight="1">
      <c r="A481" s="10" t="s">
        <v>18</v>
      </c>
      <c r="B481" s="12" t="s">
        <v>98</v>
      </c>
      <c r="C481" s="10" t="s">
        <v>88</v>
      </c>
      <c r="D481" s="10" t="s">
        <v>25</v>
      </c>
      <c r="E481" s="143" t="s">
        <v>99</v>
      </c>
      <c r="F481" s="143"/>
      <c r="G481" s="11" t="s">
        <v>21</v>
      </c>
      <c r="H481" s="14">
        <v>1</v>
      </c>
      <c r="I481" s="13">
        <v>10.57</v>
      </c>
      <c r="J481" s="13">
        <v>10.57</v>
      </c>
    </row>
    <row r="482" spans="1:10" ht="24" customHeight="1">
      <c r="A482" s="15" t="s">
        <v>26</v>
      </c>
      <c r="B482" s="17" t="s">
        <v>386</v>
      </c>
      <c r="C482" s="15" t="s">
        <v>88</v>
      </c>
      <c r="D482" s="15" t="s">
        <v>387</v>
      </c>
      <c r="E482" s="142" t="s">
        <v>29</v>
      </c>
      <c r="F482" s="142"/>
      <c r="G482" s="16" t="s">
        <v>30</v>
      </c>
      <c r="H482" s="19">
        <v>0.2</v>
      </c>
      <c r="I482" s="18">
        <v>19.899999999999999</v>
      </c>
      <c r="J482" s="18">
        <v>3.98</v>
      </c>
    </row>
    <row r="483" spans="1:10" ht="24" customHeight="1">
      <c r="A483" s="15" t="s">
        <v>26</v>
      </c>
      <c r="B483" s="17" t="s">
        <v>388</v>
      </c>
      <c r="C483" s="15" t="s">
        <v>88</v>
      </c>
      <c r="D483" s="15" t="s">
        <v>389</v>
      </c>
      <c r="E483" s="142" t="s">
        <v>29</v>
      </c>
      <c r="F483" s="142"/>
      <c r="G483" s="16" t="s">
        <v>114</v>
      </c>
      <c r="H483" s="19">
        <v>0.1671</v>
      </c>
      <c r="I483" s="18">
        <v>10.55</v>
      </c>
      <c r="J483" s="18">
        <v>1.76</v>
      </c>
    </row>
    <row r="484" spans="1:10" ht="25.5">
      <c r="A484" s="24"/>
      <c r="B484" s="24"/>
      <c r="C484" s="24"/>
      <c r="D484" s="24"/>
      <c r="E484" s="24" t="s">
        <v>44</v>
      </c>
      <c r="F484" s="25">
        <v>51.269468743332624</v>
      </c>
      <c r="G484" s="24" t="s">
        <v>45</v>
      </c>
      <c r="H484" s="25">
        <v>44.85</v>
      </c>
      <c r="I484" s="24" t="s">
        <v>46</v>
      </c>
      <c r="J484" s="25">
        <v>96.12</v>
      </c>
    </row>
    <row r="485" spans="1:10">
      <c r="A485" s="24"/>
      <c r="B485" s="24"/>
      <c r="C485" s="24"/>
      <c r="D485" s="24"/>
      <c r="E485" s="24" t="s">
        <v>47</v>
      </c>
      <c r="F485" s="25">
        <v>48.76</v>
      </c>
      <c r="G485" s="24"/>
      <c r="H485" s="139" t="s">
        <v>48</v>
      </c>
      <c r="I485" s="139"/>
      <c r="J485" s="25">
        <v>241.89</v>
      </c>
    </row>
    <row r="486" spans="1:10" ht="0.9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</row>
    <row r="487" spans="1:10" ht="18" customHeight="1">
      <c r="A487" s="1"/>
      <c r="B487" s="3" t="s">
        <v>4</v>
      </c>
      <c r="C487" s="1" t="s">
        <v>5</v>
      </c>
      <c r="D487" s="1" t="s">
        <v>6</v>
      </c>
      <c r="E487" s="140" t="s">
        <v>7</v>
      </c>
      <c r="F487" s="140"/>
      <c r="G487" s="2" t="s">
        <v>8</v>
      </c>
      <c r="H487" s="3" t="s">
        <v>9</v>
      </c>
      <c r="I487" s="3" t="s">
        <v>10</v>
      </c>
      <c r="J487" s="3" t="s">
        <v>11</v>
      </c>
    </row>
    <row r="488" spans="1:10" ht="24" customHeight="1">
      <c r="A488" s="4" t="s">
        <v>12</v>
      </c>
      <c r="B488" s="6" t="s">
        <v>383</v>
      </c>
      <c r="C488" s="4" t="s">
        <v>88</v>
      </c>
      <c r="D488" s="4" t="s">
        <v>384</v>
      </c>
      <c r="E488" s="141" t="s">
        <v>118</v>
      </c>
      <c r="F488" s="141"/>
      <c r="G488" s="5" t="s">
        <v>79</v>
      </c>
      <c r="H488" s="8">
        <v>1</v>
      </c>
      <c r="I488" s="7">
        <v>135.82</v>
      </c>
      <c r="J488" s="7">
        <v>135.82</v>
      </c>
    </row>
    <row r="489" spans="1:10" ht="24" customHeight="1">
      <c r="A489" s="10" t="s">
        <v>18</v>
      </c>
      <c r="B489" s="12" t="s">
        <v>129</v>
      </c>
      <c r="C489" s="10" t="s">
        <v>88</v>
      </c>
      <c r="D489" s="10" t="s">
        <v>130</v>
      </c>
      <c r="E489" s="143" t="s">
        <v>99</v>
      </c>
      <c r="F489" s="143"/>
      <c r="G489" s="11" t="s">
        <v>21</v>
      </c>
      <c r="H489" s="14">
        <v>2.7410000000000001</v>
      </c>
      <c r="I489" s="13">
        <v>14.6</v>
      </c>
      <c r="J489" s="13">
        <v>40.01</v>
      </c>
    </row>
    <row r="490" spans="1:10" ht="24" customHeight="1">
      <c r="A490" s="10" t="s">
        <v>18</v>
      </c>
      <c r="B490" s="12" t="s">
        <v>98</v>
      </c>
      <c r="C490" s="10" t="s">
        <v>88</v>
      </c>
      <c r="D490" s="10" t="s">
        <v>25</v>
      </c>
      <c r="E490" s="143" t="s">
        <v>99</v>
      </c>
      <c r="F490" s="143"/>
      <c r="G490" s="11" t="s">
        <v>21</v>
      </c>
      <c r="H490" s="14">
        <v>1.375</v>
      </c>
      <c r="I490" s="13">
        <v>10.57</v>
      </c>
      <c r="J490" s="13">
        <v>14.53</v>
      </c>
    </row>
    <row r="491" spans="1:10" ht="48" customHeight="1">
      <c r="A491" s="15" t="s">
        <v>26</v>
      </c>
      <c r="B491" s="17" t="s">
        <v>390</v>
      </c>
      <c r="C491" s="15" t="s">
        <v>88</v>
      </c>
      <c r="D491" s="15" t="s">
        <v>391</v>
      </c>
      <c r="E491" s="142" t="s">
        <v>29</v>
      </c>
      <c r="F491" s="142"/>
      <c r="G491" s="16" t="s">
        <v>392</v>
      </c>
      <c r="H491" s="19">
        <v>1</v>
      </c>
      <c r="I491" s="18">
        <v>80.510000000000005</v>
      </c>
      <c r="J491" s="18">
        <v>80.510000000000005</v>
      </c>
    </row>
    <row r="492" spans="1:10" ht="24" customHeight="1">
      <c r="A492" s="15" t="s">
        <v>26</v>
      </c>
      <c r="B492" s="17" t="s">
        <v>393</v>
      </c>
      <c r="C492" s="15" t="s">
        <v>88</v>
      </c>
      <c r="D492" s="15" t="s">
        <v>394</v>
      </c>
      <c r="E492" s="142" t="s">
        <v>29</v>
      </c>
      <c r="F492" s="142"/>
      <c r="G492" s="16" t="s">
        <v>30</v>
      </c>
      <c r="H492" s="19">
        <v>1.0999999999999999E-2</v>
      </c>
      <c r="I492" s="18">
        <v>26.67</v>
      </c>
      <c r="J492" s="18">
        <v>0.28999999999999998</v>
      </c>
    </row>
    <row r="493" spans="1:10" ht="24" customHeight="1">
      <c r="A493" s="15" t="s">
        <v>26</v>
      </c>
      <c r="B493" s="17" t="s">
        <v>395</v>
      </c>
      <c r="C493" s="15" t="s">
        <v>88</v>
      </c>
      <c r="D493" s="15" t="s">
        <v>396</v>
      </c>
      <c r="E493" s="142" t="s">
        <v>29</v>
      </c>
      <c r="F493" s="142"/>
      <c r="G493" s="16" t="s">
        <v>30</v>
      </c>
      <c r="H493" s="19">
        <v>2.4E-2</v>
      </c>
      <c r="I493" s="18">
        <v>20.239999999999998</v>
      </c>
      <c r="J493" s="18">
        <v>0.48</v>
      </c>
    </row>
    <row r="494" spans="1:10" ht="25.5">
      <c r="A494" s="24"/>
      <c r="B494" s="24"/>
      <c r="C494" s="24"/>
      <c r="D494" s="24"/>
      <c r="E494" s="24" t="s">
        <v>44</v>
      </c>
      <c r="F494" s="25">
        <v>29.091103050992107</v>
      </c>
      <c r="G494" s="24" t="s">
        <v>45</v>
      </c>
      <c r="H494" s="25">
        <v>25.45</v>
      </c>
      <c r="I494" s="24" t="s">
        <v>46</v>
      </c>
      <c r="J494" s="25">
        <v>54.54</v>
      </c>
    </row>
    <row r="495" spans="1:10">
      <c r="A495" s="24"/>
      <c r="B495" s="24"/>
      <c r="C495" s="24"/>
      <c r="D495" s="24"/>
      <c r="E495" s="24" t="s">
        <v>47</v>
      </c>
      <c r="F495" s="25">
        <v>34.29</v>
      </c>
      <c r="G495" s="24"/>
      <c r="H495" s="139" t="s">
        <v>48</v>
      </c>
      <c r="I495" s="139"/>
      <c r="J495" s="25">
        <v>170.11</v>
      </c>
    </row>
    <row r="496" spans="1:10" ht="0.9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 ht="18" customHeight="1">
      <c r="A497" s="1"/>
      <c r="B497" s="3" t="s">
        <v>4</v>
      </c>
      <c r="C497" s="1" t="s">
        <v>5</v>
      </c>
      <c r="D497" s="1" t="s">
        <v>6</v>
      </c>
      <c r="E497" s="140" t="s">
        <v>7</v>
      </c>
      <c r="F497" s="140"/>
      <c r="G497" s="2" t="s">
        <v>8</v>
      </c>
      <c r="H497" s="3" t="s">
        <v>9</v>
      </c>
      <c r="I497" s="3" t="s">
        <v>10</v>
      </c>
      <c r="J497" s="3" t="s">
        <v>11</v>
      </c>
    </row>
    <row r="498" spans="1:10" ht="24" customHeight="1">
      <c r="A498" s="4" t="s">
        <v>12</v>
      </c>
      <c r="B498" s="6" t="s">
        <v>19</v>
      </c>
      <c r="C498" s="4" t="s">
        <v>14</v>
      </c>
      <c r="D498" s="4" t="s">
        <v>20</v>
      </c>
      <c r="E498" s="141" t="s">
        <v>16</v>
      </c>
      <c r="F498" s="141"/>
      <c r="G498" s="5" t="s">
        <v>21</v>
      </c>
      <c r="H498" s="8">
        <v>1</v>
      </c>
      <c r="I498" s="7">
        <v>14.6</v>
      </c>
      <c r="J498" s="7">
        <v>14.6</v>
      </c>
    </row>
    <row r="499" spans="1:10" ht="24" customHeight="1">
      <c r="A499" s="15" t="s">
        <v>26</v>
      </c>
      <c r="B499" s="17" t="s">
        <v>397</v>
      </c>
      <c r="C499" s="15" t="s">
        <v>14</v>
      </c>
      <c r="D499" s="15" t="s">
        <v>398</v>
      </c>
      <c r="E499" s="142" t="s">
        <v>365</v>
      </c>
      <c r="F499" s="142"/>
      <c r="G499" s="16" t="s">
        <v>21</v>
      </c>
      <c r="H499" s="19">
        <v>1</v>
      </c>
      <c r="I499" s="18">
        <v>14.6</v>
      </c>
      <c r="J499" s="18">
        <v>14.6</v>
      </c>
    </row>
    <row r="500" spans="1:10" ht="25.5">
      <c r="A500" s="24"/>
      <c r="B500" s="24"/>
      <c r="C500" s="24"/>
      <c r="D500" s="24"/>
      <c r="E500" s="24" t="s">
        <v>44</v>
      </c>
      <c r="F500" s="25">
        <v>7.7874973000000001</v>
      </c>
      <c r="G500" s="24" t="s">
        <v>45</v>
      </c>
      <c r="H500" s="25">
        <v>6.81</v>
      </c>
      <c r="I500" s="24" t="s">
        <v>46</v>
      </c>
      <c r="J500" s="25">
        <v>14.6</v>
      </c>
    </row>
    <row r="501" spans="1:10">
      <c r="A501" s="24"/>
      <c r="B501" s="24"/>
      <c r="C501" s="24"/>
      <c r="D501" s="24"/>
      <c r="E501" s="24" t="s">
        <v>47</v>
      </c>
      <c r="F501" s="25">
        <v>3.68</v>
      </c>
      <c r="G501" s="24"/>
      <c r="H501" s="139" t="s">
        <v>48</v>
      </c>
      <c r="I501" s="139"/>
      <c r="J501" s="25">
        <v>18.28</v>
      </c>
    </row>
    <row r="502" spans="1:10" ht="0.9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</row>
    <row r="503" spans="1:10" ht="18" customHeight="1">
      <c r="A503" s="1"/>
      <c r="B503" s="3" t="s">
        <v>4</v>
      </c>
      <c r="C503" s="1" t="s">
        <v>5</v>
      </c>
      <c r="D503" s="1" t="s">
        <v>6</v>
      </c>
      <c r="E503" s="140" t="s">
        <v>7</v>
      </c>
      <c r="F503" s="140"/>
      <c r="G503" s="2" t="s">
        <v>8</v>
      </c>
      <c r="H503" s="3" t="s">
        <v>9</v>
      </c>
      <c r="I503" s="3" t="s">
        <v>10</v>
      </c>
      <c r="J503" s="3" t="s">
        <v>11</v>
      </c>
    </row>
    <row r="504" spans="1:10" ht="24" customHeight="1">
      <c r="A504" s="4" t="s">
        <v>12</v>
      </c>
      <c r="B504" s="6" t="s">
        <v>129</v>
      </c>
      <c r="C504" s="4" t="s">
        <v>88</v>
      </c>
      <c r="D504" s="4" t="s">
        <v>130</v>
      </c>
      <c r="E504" s="141" t="s">
        <v>99</v>
      </c>
      <c r="F504" s="141"/>
      <c r="G504" s="5" t="s">
        <v>21</v>
      </c>
      <c r="H504" s="8">
        <v>1</v>
      </c>
      <c r="I504" s="7">
        <v>14.6</v>
      </c>
      <c r="J504" s="7">
        <v>14.6</v>
      </c>
    </row>
    <row r="505" spans="1:10" ht="24" customHeight="1">
      <c r="A505" s="15" t="s">
        <v>26</v>
      </c>
      <c r="B505" s="17" t="s">
        <v>399</v>
      </c>
      <c r="C505" s="15" t="s">
        <v>88</v>
      </c>
      <c r="D505" s="15" t="s">
        <v>400</v>
      </c>
      <c r="E505" s="142" t="s">
        <v>365</v>
      </c>
      <c r="F505" s="142"/>
      <c r="G505" s="16" t="s">
        <v>21</v>
      </c>
      <c r="H505" s="19">
        <v>1</v>
      </c>
      <c r="I505" s="18">
        <v>14.6</v>
      </c>
      <c r="J505" s="18">
        <v>14.6</v>
      </c>
    </row>
    <row r="506" spans="1:10" ht="25.5">
      <c r="A506" s="24"/>
      <c r="B506" s="24"/>
      <c r="C506" s="24"/>
      <c r="D506" s="24"/>
      <c r="E506" s="24" t="s">
        <v>44</v>
      </c>
      <c r="F506" s="25">
        <v>7.7874973000000001</v>
      </c>
      <c r="G506" s="24" t="s">
        <v>45</v>
      </c>
      <c r="H506" s="25">
        <v>6.81</v>
      </c>
      <c r="I506" s="24" t="s">
        <v>46</v>
      </c>
      <c r="J506" s="25">
        <v>14.6</v>
      </c>
    </row>
    <row r="507" spans="1:10">
      <c r="A507" s="24"/>
      <c r="B507" s="24"/>
      <c r="C507" s="24"/>
      <c r="D507" s="24"/>
      <c r="E507" s="24" t="s">
        <v>47</v>
      </c>
      <c r="F507" s="25">
        <v>3.68</v>
      </c>
      <c r="G507" s="24"/>
      <c r="H507" s="139" t="s">
        <v>48</v>
      </c>
      <c r="I507" s="139"/>
      <c r="J507" s="25">
        <v>18.28</v>
      </c>
    </row>
    <row r="508" spans="1:10" ht="0.9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</row>
    <row r="509" spans="1:10" ht="18" customHeight="1">
      <c r="A509" s="1"/>
      <c r="B509" s="3" t="s">
        <v>4</v>
      </c>
      <c r="C509" s="1" t="s">
        <v>5</v>
      </c>
      <c r="D509" s="1" t="s">
        <v>6</v>
      </c>
      <c r="E509" s="140" t="s">
        <v>7</v>
      </c>
      <c r="F509" s="140"/>
      <c r="G509" s="2" t="s">
        <v>8</v>
      </c>
      <c r="H509" s="3" t="s">
        <v>9</v>
      </c>
      <c r="I509" s="3" t="s">
        <v>10</v>
      </c>
      <c r="J509" s="3" t="s">
        <v>11</v>
      </c>
    </row>
    <row r="510" spans="1:10" ht="24" customHeight="1">
      <c r="A510" s="4" t="s">
        <v>12</v>
      </c>
      <c r="B510" s="6" t="s">
        <v>207</v>
      </c>
      <c r="C510" s="4" t="s">
        <v>14</v>
      </c>
      <c r="D510" s="4" t="s">
        <v>208</v>
      </c>
      <c r="E510" s="141" t="s">
        <v>16</v>
      </c>
      <c r="F510" s="141"/>
      <c r="G510" s="5" t="s">
        <v>21</v>
      </c>
      <c r="H510" s="8">
        <v>1</v>
      </c>
      <c r="I510" s="7">
        <v>14.6</v>
      </c>
      <c r="J510" s="7">
        <v>14.6</v>
      </c>
    </row>
    <row r="511" spans="1:10" ht="24" customHeight="1">
      <c r="A511" s="15" t="s">
        <v>26</v>
      </c>
      <c r="B511" s="17" t="s">
        <v>401</v>
      </c>
      <c r="C511" s="15" t="s">
        <v>14</v>
      </c>
      <c r="D511" s="15" t="s">
        <v>402</v>
      </c>
      <c r="E511" s="142" t="s">
        <v>365</v>
      </c>
      <c r="F511" s="142"/>
      <c r="G511" s="16" t="s">
        <v>21</v>
      </c>
      <c r="H511" s="19">
        <v>1</v>
      </c>
      <c r="I511" s="18">
        <v>14.6</v>
      </c>
      <c r="J511" s="18">
        <v>14.6</v>
      </c>
    </row>
    <row r="512" spans="1:10" ht="25.5">
      <c r="A512" s="24"/>
      <c r="B512" s="24"/>
      <c r="C512" s="24"/>
      <c r="D512" s="24"/>
      <c r="E512" s="24" t="s">
        <v>44</v>
      </c>
      <c r="F512" s="25">
        <v>7.7874973000000001</v>
      </c>
      <c r="G512" s="24" t="s">
        <v>45</v>
      </c>
      <c r="H512" s="25">
        <v>6.81</v>
      </c>
      <c r="I512" s="24" t="s">
        <v>46</v>
      </c>
      <c r="J512" s="25">
        <v>14.6</v>
      </c>
    </row>
    <row r="513" spans="1:10">
      <c r="A513" s="24"/>
      <c r="B513" s="24"/>
      <c r="C513" s="24"/>
      <c r="D513" s="24"/>
      <c r="E513" s="24" t="s">
        <v>47</v>
      </c>
      <c r="F513" s="25">
        <v>3.68</v>
      </c>
      <c r="G513" s="24"/>
      <c r="H513" s="139" t="s">
        <v>48</v>
      </c>
      <c r="I513" s="139"/>
      <c r="J513" s="25">
        <v>18.28</v>
      </c>
    </row>
    <row r="514" spans="1:10" ht="0.9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</row>
    <row r="515" spans="1:10" ht="18" customHeight="1">
      <c r="A515" s="1"/>
      <c r="B515" s="3" t="s">
        <v>4</v>
      </c>
      <c r="C515" s="1" t="s">
        <v>5</v>
      </c>
      <c r="D515" s="1" t="s">
        <v>6</v>
      </c>
      <c r="E515" s="140" t="s">
        <v>7</v>
      </c>
      <c r="F515" s="140"/>
      <c r="G515" s="2" t="s">
        <v>8</v>
      </c>
      <c r="H515" s="3" t="s">
        <v>9</v>
      </c>
      <c r="I515" s="3" t="s">
        <v>10</v>
      </c>
      <c r="J515" s="3" t="s">
        <v>11</v>
      </c>
    </row>
    <row r="516" spans="1:10" ht="24" customHeight="1">
      <c r="A516" s="4" t="s">
        <v>12</v>
      </c>
      <c r="B516" s="6" t="s">
        <v>341</v>
      </c>
      <c r="C516" s="4" t="s">
        <v>88</v>
      </c>
      <c r="D516" s="4" t="s">
        <v>285</v>
      </c>
      <c r="E516" s="141" t="s">
        <v>99</v>
      </c>
      <c r="F516" s="141"/>
      <c r="G516" s="5" t="s">
        <v>21</v>
      </c>
      <c r="H516" s="8">
        <v>1</v>
      </c>
      <c r="I516" s="7">
        <v>14.6</v>
      </c>
      <c r="J516" s="7">
        <v>14.6</v>
      </c>
    </row>
    <row r="517" spans="1:10" ht="24" customHeight="1">
      <c r="A517" s="15" t="s">
        <v>26</v>
      </c>
      <c r="B517" s="17" t="s">
        <v>403</v>
      </c>
      <c r="C517" s="15" t="s">
        <v>88</v>
      </c>
      <c r="D517" s="15" t="s">
        <v>404</v>
      </c>
      <c r="E517" s="142" t="s">
        <v>365</v>
      </c>
      <c r="F517" s="142"/>
      <c r="G517" s="16" t="s">
        <v>21</v>
      </c>
      <c r="H517" s="19">
        <v>1</v>
      </c>
      <c r="I517" s="18">
        <v>14.6</v>
      </c>
      <c r="J517" s="18">
        <v>14.6</v>
      </c>
    </row>
    <row r="518" spans="1:10" ht="25.5">
      <c r="A518" s="24"/>
      <c r="B518" s="24"/>
      <c r="C518" s="24"/>
      <c r="D518" s="24"/>
      <c r="E518" s="24" t="s">
        <v>44</v>
      </c>
      <c r="F518" s="25">
        <v>7.7874973000000001</v>
      </c>
      <c r="G518" s="24" t="s">
        <v>45</v>
      </c>
      <c r="H518" s="25">
        <v>6.81</v>
      </c>
      <c r="I518" s="24" t="s">
        <v>46</v>
      </c>
      <c r="J518" s="25">
        <v>14.6</v>
      </c>
    </row>
    <row r="519" spans="1:10">
      <c r="A519" s="24"/>
      <c r="B519" s="24"/>
      <c r="C519" s="24"/>
      <c r="D519" s="24"/>
      <c r="E519" s="24" t="s">
        <v>47</v>
      </c>
      <c r="F519" s="25">
        <v>3.68</v>
      </c>
      <c r="G519" s="24"/>
      <c r="H519" s="139" t="s">
        <v>48</v>
      </c>
      <c r="I519" s="139"/>
      <c r="J519" s="25">
        <v>18.28</v>
      </c>
    </row>
    <row r="520" spans="1:10" ht="0.9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</row>
    <row r="521" spans="1:10" ht="18" customHeight="1">
      <c r="A521" s="1"/>
      <c r="B521" s="3" t="s">
        <v>4</v>
      </c>
      <c r="C521" s="1" t="s">
        <v>5</v>
      </c>
      <c r="D521" s="1" t="s">
        <v>6</v>
      </c>
      <c r="E521" s="140" t="s">
        <v>7</v>
      </c>
      <c r="F521" s="140"/>
      <c r="G521" s="2" t="s">
        <v>8</v>
      </c>
      <c r="H521" s="3" t="s">
        <v>9</v>
      </c>
      <c r="I521" s="3" t="s">
        <v>10</v>
      </c>
      <c r="J521" s="3" t="s">
        <v>11</v>
      </c>
    </row>
    <row r="522" spans="1:10" ht="24" customHeight="1">
      <c r="A522" s="4" t="s">
        <v>12</v>
      </c>
      <c r="B522" s="6" t="s">
        <v>284</v>
      </c>
      <c r="C522" s="4" t="s">
        <v>14</v>
      </c>
      <c r="D522" s="4" t="s">
        <v>285</v>
      </c>
      <c r="E522" s="141" t="s">
        <v>16</v>
      </c>
      <c r="F522" s="141"/>
      <c r="G522" s="5" t="s">
        <v>21</v>
      </c>
      <c r="H522" s="8">
        <v>1</v>
      </c>
      <c r="I522" s="7">
        <v>14.6</v>
      </c>
      <c r="J522" s="7">
        <v>14.6</v>
      </c>
    </row>
    <row r="523" spans="1:10" ht="24" customHeight="1">
      <c r="A523" s="15" t="s">
        <v>26</v>
      </c>
      <c r="B523" s="17" t="s">
        <v>405</v>
      </c>
      <c r="C523" s="15" t="s">
        <v>14</v>
      </c>
      <c r="D523" s="15" t="s">
        <v>404</v>
      </c>
      <c r="E523" s="142" t="s">
        <v>365</v>
      </c>
      <c r="F523" s="142"/>
      <c r="G523" s="16" t="s">
        <v>21</v>
      </c>
      <c r="H523" s="19">
        <v>1</v>
      </c>
      <c r="I523" s="18">
        <v>14.6</v>
      </c>
      <c r="J523" s="18">
        <v>14.6</v>
      </c>
    </row>
    <row r="524" spans="1:10" ht="25.5">
      <c r="A524" s="24"/>
      <c r="B524" s="24"/>
      <c r="C524" s="24"/>
      <c r="D524" s="24"/>
      <c r="E524" s="24" t="s">
        <v>44</v>
      </c>
      <c r="F524" s="25">
        <v>7.7874973000000001</v>
      </c>
      <c r="G524" s="24" t="s">
        <v>45</v>
      </c>
      <c r="H524" s="25">
        <v>6.81</v>
      </c>
      <c r="I524" s="24" t="s">
        <v>46</v>
      </c>
      <c r="J524" s="25">
        <v>14.6</v>
      </c>
    </row>
    <row r="525" spans="1:10">
      <c r="A525" s="24"/>
      <c r="B525" s="24"/>
      <c r="C525" s="24"/>
      <c r="D525" s="24"/>
      <c r="E525" s="24" t="s">
        <v>47</v>
      </c>
      <c r="F525" s="25">
        <v>3.68</v>
      </c>
      <c r="G525" s="24"/>
      <c r="H525" s="139" t="s">
        <v>48</v>
      </c>
      <c r="I525" s="139"/>
      <c r="J525" s="25">
        <v>18.28</v>
      </c>
    </row>
    <row r="526" spans="1:10" ht="0.9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</row>
    <row r="527" spans="1:10" ht="18" customHeight="1">
      <c r="A527" s="1"/>
      <c r="B527" s="3" t="s">
        <v>4</v>
      </c>
      <c r="C527" s="1" t="s">
        <v>5</v>
      </c>
      <c r="D527" s="1" t="s">
        <v>6</v>
      </c>
      <c r="E527" s="140" t="s">
        <v>7</v>
      </c>
      <c r="F527" s="140"/>
      <c r="G527" s="2" t="s">
        <v>8</v>
      </c>
      <c r="H527" s="3" t="s">
        <v>9</v>
      </c>
      <c r="I527" s="3" t="s">
        <v>10</v>
      </c>
      <c r="J527" s="3" t="s">
        <v>11</v>
      </c>
    </row>
    <row r="528" spans="1:10" ht="36" customHeight="1">
      <c r="A528" s="4" t="s">
        <v>12</v>
      </c>
      <c r="B528" s="6" t="s">
        <v>95</v>
      </c>
      <c r="C528" s="4" t="s">
        <v>88</v>
      </c>
      <c r="D528" s="4" t="s">
        <v>96</v>
      </c>
      <c r="E528" s="141" t="s">
        <v>93</v>
      </c>
      <c r="F528" s="141"/>
      <c r="G528" s="5" t="s">
        <v>97</v>
      </c>
      <c r="H528" s="8">
        <v>1</v>
      </c>
      <c r="I528" s="7">
        <v>12.87</v>
      </c>
      <c r="J528" s="7">
        <v>12.87</v>
      </c>
    </row>
    <row r="529" spans="1:10" ht="36" customHeight="1">
      <c r="A529" s="10" t="s">
        <v>18</v>
      </c>
      <c r="B529" s="12" t="s">
        <v>406</v>
      </c>
      <c r="C529" s="10" t="s">
        <v>88</v>
      </c>
      <c r="D529" s="10" t="s">
        <v>407</v>
      </c>
      <c r="E529" s="143" t="s">
        <v>93</v>
      </c>
      <c r="F529" s="143"/>
      <c r="G529" s="11" t="s">
        <v>21</v>
      </c>
      <c r="H529" s="14">
        <v>1</v>
      </c>
      <c r="I529" s="13">
        <v>0.03</v>
      </c>
      <c r="J529" s="13">
        <v>0.03</v>
      </c>
    </row>
    <row r="530" spans="1:10" ht="36" customHeight="1">
      <c r="A530" s="10" t="s">
        <v>18</v>
      </c>
      <c r="B530" s="12" t="s">
        <v>408</v>
      </c>
      <c r="C530" s="10" t="s">
        <v>88</v>
      </c>
      <c r="D530" s="10" t="s">
        <v>409</v>
      </c>
      <c r="E530" s="143" t="s">
        <v>93</v>
      </c>
      <c r="F530" s="143"/>
      <c r="G530" s="11" t="s">
        <v>21</v>
      </c>
      <c r="H530" s="14">
        <v>1</v>
      </c>
      <c r="I530" s="13">
        <v>0.3</v>
      </c>
      <c r="J530" s="13">
        <v>0.3</v>
      </c>
    </row>
    <row r="531" spans="1:10" ht="24" customHeight="1">
      <c r="A531" s="10" t="s">
        <v>18</v>
      </c>
      <c r="B531" s="12" t="s">
        <v>410</v>
      </c>
      <c r="C531" s="10" t="s">
        <v>88</v>
      </c>
      <c r="D531" s="10" t="s">
        <v>411</v>
      </c>
      <c r="E531" s="143" t="s">
        <v>99</v>
      </c>
      <c r="F531" s="143"/>
      <c r="G531" s="11" t="s">
        <v>21</v>
      </c>
      <c r="H531" s="14">
        <v>1</v>
      </c>
      <c r="I531" s="13">
        <v>12.54</v>
      </c>
      <c r="J531" s="13">
        <v>12.54</v>
      </c>
    </row>
    <row r="532" spans="1:10" ht="25.5">
      <c r="A532" s="24"/>
      <c r="B532" s="24"/>
      <c r="C532" s="24"/>
      <c r="D532" s="24"/>
      <c r="E532" s="24" t="s">
        <v>44</v>
      </c>
      <c r="F532" s="25">
        <v>6.6887135000000004</v>
      </c>
      <c r="G532" s="24" t="s">
        <v>45</v>
      </c>
      <c r="H532" s="25">
        <v>5.85</v>
      </c>
      <c r="I532" s="24" t="s">
        <v>46</v>
      </c>
      <c r="J532" s="25">
        <v>12.54</v>
      </c>
    </row>
    <row r="533" spans="1:10">
      <c r="A533" s="24"/>
      <c r="B533" s="24"/>
      <c r="C533" s="24"/>
      <c r="D533" s="24"/>
      <c r="E533" s="24" t="s">
        <v>47</v>
      </c>
      <c r="F533" s="25">
        <v>3.24</v>
      </c>
      <c r="G533" s="24"/>
      <c r="H533" s="139" t="s">
        <v>48</v>
      </c>
      <c r="I533" s="139"/>
      <c r="J533" s="25">
        <v>16.11</v>
      </c>
    </row>
    <row r="534" spans="1:10" ht="0.9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</row>
    <row r="535" spans="1:10" ht="18" customHeight="1">
      <c r="A535" s="1"/>
      <c r="B535" s="3" t="s">
        <v>4</v>
      </c>
      <c r="C535" s="1" t="s">
        <v>5</v>
      </c>
      <c r="D535" s="1" t="s">
        <v>6</v>
      </c>
      <c r="E535" s="140" t="s">
        <v>7</v>
      </c>
      <c r="F535" s="140"/>
      <c r="G535" s="2" t="s">
        <v>8</v>
      </c>
      <c r="H535" s="3" t="s">
        <v>9</v>
      </c>
      <c r="I535" s="3" t="s">
        <v>10</v>
      </c>
      <c r="J535" s="3" t="s">
        <v>11</v>
      </c>
    </row>
    <row r="536" spans="1:10" ht="36" customHeight="1">
      <c r="A536" s="4" t="s">
        <v>12</v>
      </c>
      <c r="B536" s="6" t="s">
        <v>91</v>
      </c>
      <c r="C536" s="4" t="s">
        <v>88</v>
      </c>
      <c r="D536" s="4" t="s">
        <v>92</v>
      </c>
      <c r="E536" s="141" t="s">
        <v>93</v>
      </c>
      <c r="F536" s="141"/>
      <c r="G536" s="5" t="s">
        <v>94</v>
      </c>
      <c r="H536" s="8">
        <v>1</v>
      </c>
      <c r="I536" s="7">
        <v>14</v>
      </c>
      <c r="J536" s="7">
        <v>14</v>
      </c>
    </row>
    <row r="537" spans="1:10" ht="36" customHeight="1">
      <c r="A537" s="10" t="s">
        <v>18</v>
      </c>
      <c r="B537" s="12" t="s">
        <v>406</v>
      </c>
      <c r="C537" s="10" t="s">
        <v>88</v>
      </c>
      <c r="D537" s="10" t="s">
        <v>407</v>
      </c>
      <c r="E537" s="143" t="s">
        <v>93</v>
      </c>
      <c r="F537" s="143"/>
      <c r="G537" s="11" t="s">
        <v>21</v>
      </c>
      <c r="H537" s="14">
        <v>1</v>
      </c>
      <c r="I537" s="13">
        <v>0.03</v>
      </c>
      <c r="J537" s="13">
        <v>0.03</v>
      </c>
    </row>
    <row r="538" spans="1:10" ht="36" customHeight="1">
      <c r="A538" s="10" t="s">
        <v>18</v>
      </c>
      <c r="B538" s="12" t="s">
        <v>408</v>
      </c>
      <c r="C538" s="10" t="s">
        <v>88</v>
      </c>
      <c r="D538" s="10" t="s">
        <v>409</v>
      </c>
      <c r="E538" s="143" t="s">
        <v>93</v>
      </c>
      <c r="F538" s="143"/>
      <c r="G538" s="11" t="s">
        <v>21</v>
      </c>
      <c r="H538" s="14">
        <v>1</v>
      </c>
      <c r="I538" s="13">
        <v>0.3</v>
      </c>
      <c r="J538" s="13">
        <v>0.3</v>
      </c>
    </row>
    <row r="539" spans="1:10" ht="36" customHeight="1">
      <c r="A539" s="10" t="s">
        <v>18</v>
      </c>
      <c r="B539" s="12" t="s">
        <v>412</v>
      </c>
      <c r="C539" s="10" t="s">
        <v>88</v>
      </c>
      <c r="D539" s="10" t="s">
        <v>413</v>
      </c>
      <c r="E539" s="143" t="s">
        <v>93</v>
      </c>
      <c r="F539" s="143"/>
      <c r="G539" s="11" t="s">
        <v>21</v>
      </c>
      <c r="H539" s="14">
        <v>1</v>
      </c>
      <c r="I539" s="13">
        <v>0.28000000000000003</v>
      </c>
      <c r="J539" s="13">
        <v>0.28000000000000003</v>
      </c>
    </row>
    <row r="540" spans="1:10" ht="36" customHeight="1">
      <c r="A540" s="10" t="s">
        <v>18</v>
      </c>
      <c r="B540" s="12" t="s">
        <v>414</v>
      </c>
      <c r="C540" s="10" t="s">
        <v>88</v>
      </c>
      <c r="D540" s="10" t="s">
        <v>415</v>
      </c>
      <c r="E540" s="143" t="s">
        <v>93</v>
      </c>
      <c r="F540" s="143"/>
      <c r="G540" s="11" t="s">
        <v>21</v>
      </c>
      <c r="H540" s="14">
        <v>1</v>
      </c>
      <c r="I540" s="13">
        <v>0.85</v>
      </c>
      <c r="J540" s="13">
        <v>0.85</v>
      </c>
    </row>
    <row r="541" spans="1:10" ht="24" customHeight="1">
      <c r="A541" s="10" t="s">
        <v>18</v>
      </c>
      <c r="B541" s="12" t="s">
        <v>410</v>
      </c>
      <c r="C541" s="10" t="s">
        <v>88</v>
      </c>
      <c r="D541" s="10" t="s">
        <v>411</v>
      </c>
      <c r="E541" s="143" t="s">
        <v>99</v>
      </c>
      <c r="F541" s="143"/>
      <c r="G541" s="11" t="s">
        <v>21</v>
      </c>
      <c r="H541" s="14">
        <v>1</v>
      </c>
      <c r="I541" s="13">
        <v>12.54</v>
      </c>
      <c r="J541" s="13">
        <v>12.54</v>
      </c>
    </row>
    <row r="542" spans="1:10" ht="25.5">
      <c r="A542" s="24"/>
      <c r="B542" s="24"/>
      <c r="C542" s="24"/>
      <c r="D542" s="24"/>
      <c r="E542" s="24" t="s">
        <v>44</v>
      </c>
      <c r="F542" s="25">
        <v>6.6887135000000004</v>
      </c>
      <c r="G542" s="24" t="s">
        <v>45</v>
      </c>
      <c r="H542" s="25">
        <v>5.85</v>
      </c>
      <c r="I542" s="24" t="s">
        <v>46</v>
      </c>
      <c r="J542" s="25">
        <v>12.54</v>
      </c>
    </row>
    <row r="543" spans="1:10">
      <c r="A543" s="24"/>
      <c r="B543" s="24"/>
      <c r="C543" s="24"/>
      <c r="D543" s="24"/>
      <c r="E543" s="24" t="s">
        <v>47</v>
      </c>
      <c r="F543" s="25">
        <v>3.53</v>
      </c>
      <c r="G543" s="24"/>
      <c r="H543" s="139" t="s">
        <v>48</v>
      </c>
      <c r="I543" s="139"/>
      <c r="J543" s="25">
        <v>17.53</v>
      </c>
    </row>
    <row r="544" spans="1:10" ht="0.9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</row>
    <row r="545" spans="1:10" ht="18" customHeight="1">
      <c r="A545" s="1"/>
      <c r="B545" s="3" t="s">
        <v>4</v>
      </c>
      <c r="C545" s="1" t="s">
        <v>5</v>
      </c>
      <c r="D545" s="1" t="s">
        <v>6</v>
      </c>
      <c r="E545" s="140" t="s">
        <v>7</v>
      </c>
      <c r="F545" s="140"/>
      <c r="G545" s="2" t="s">
        <v>8</v>
      </c>
      <c r="H545" s="3" t="s">
        <v>9</v>
      </c>
      <c r="I545" s="3" t="s">
        <v>10</v>
      </c>
      <c r="J545" s="3" t="s">
        <v>11</v>
      </c>
    </row>
    <row r="546" spans="1:10" ht="36" customHeight="1">
      <c r="A546" s="4" t="s">
        <v>12</v>
      </c>
      <c r="B546" s="6" t="s">
        <v>408</v>
      </c>
      <c r="C546" s="4" t="s">
        <v>88</v>
      </c>
      <c r="D546" s="4" t="s">
        <v>409</v>
      </c>
      <c r="E546" s="141" t="s">
        <v>93</v>
      </c>
      <c r="F546" s="141"/>
      <c r="G546" s="5" t="s">
        <v>21</v>
      </c>
      <c r="H546" s="8">
        <v>1</v>
      </c>
      <c r="I546" s="7">
        <v>0.3</v>
      </c>
      <c r="J546" s="7">
        <v>0.3</v>
      </c>
    </row>
    <row r="547" spans="1:10" ht="24" customHeight="1">
      <c r="A547" s="15" t="s">
        <v>26</v>
      </c>
      <c r="B547" s="17" t="s">
        <v>416</v>
      </c>
      <c r="C547" s="15" t="s">
        <v>88</v>
      </c>
      <c r="D547" s="15" t="s">
        <v>417</v>
      </c>
      <c r="E547" s="142" t="s">
        <v>418</v>
      </c>
      <c r="F547" s="142"/>
      <c r="G547" s="16" t="s">
        <v>79</v>
      </c>
      <c r="H547" s="19">
        <v>6.3999999999999997E-5</v>
      </c>
      <c r="I547" s="18">
        <v>4797.3999999999996</v>
      </c>
      <c r="J547" s="18">
        <v>0.3</v>
      </c>
    </row>
    <row r="548" spans="1:10" ht="25.5">
      <c r="A548" s="24"/>
      <c r="B548" s="24"/>
      <c r="C548" s="24"/>
      <c r="D548" s="24"/>
      <c r="E548" s="24" t="s">
        <v>44</v>
      </c>
      <c r="F548" s="25">
        <v>0</v>
      </c>
      <c r="G548" s="24" t="s">
        <v>45</v>
      </c>
      <c r="H548" s="25">
        <v>0</v>
      </c>
      <c r="I548" s="24" t="s">
        <v>46</v>
      </c>
      <c r="J548" s="25">
        <v>0</v>
      </c>
    </row>
    <row r="549" spans="1:10">
      <c r="A549" s="24"/>
      <c r="B549" s="24"/>
      <c r="C549" s="24"/>
      <c r="D549" s="24"/>
      <c r="E549" s="24" t="s">
        <v>47</v>
      </c>
      <c r="F549" s="25">
        <v>7.0000000000000007E-2</v>
      </c>
      <c r="G549" s="24"/>
      <c r="H549" s="139" t="s">
        <v>48</v>
      </c>
      <c r="I549" s="139"/>
      <c r="J549" s="25">
        <v>0.37</v>
      </c>
    </row>
    <row r="550" spans="1:10" ht="0.9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</row>
    <row r="551" spans="1:10" ht="18" customHeight="1">
      <c r="A551" s="1"/>
      <c r="B551" s="3" t="s">
        <v>4</v>
      </c>
      <c r="C551" s="1" t="s">
        <v>5</v>
      </c>
      <c r="D551" s="1" t="s">
        <v>6</v>
      </c>
      <c r="E551" s="140" t="s">
        <v>7</v>
      </c>
      <c r="F551" s="140"/>
      <c r="G551" s="2" t="s">
        <v>8</v>
      </c>
      <c r="H551" s="3" t="s">
        <v>9</v>
      </c>
      <c r="I551" s="3" t="s">
        <v>10</v>
      </c>
      <c r="J551" s="3" t="s">
        <v>11</v>
      </c>
    </row>
    <row r="552" spans="1:10" ht="36" customHeight="1">
      <c r="A552" s="4" t="s">
        <v>12</v>
      </c>
      <c r="B552" s="6" t="s">
        <v>406</v>
      </c>
      <c r="C552" s="4" t="s">
        <v>88</v>
      </c>
      <c r="D552" s="4" t="s">
        <v>407</v>
      </c>
      <c r="E552" s="141" t="s">
        <v>93</v>
      </c>
      <c r="F552" s="141"/>
      <c r="G552" s="5" t="s">
        <v>21</v>
      </c>
      <c r="H552" s="8">
        <v>1</v>
      </c>
      <c r="I552" s="7">
        <v>0.03</v>
      </c>
      <c r="J552" s="7">
        <v>0.03</v>
      </c>
    </row>
    <row r="553" spans="1:10" ht="24" customHeight="1">
      <c r="A553" s="15" t="s">
        <v>26</v>
      </c>
      <c r="B553" s="17" t="s">
        <v>416</v>
      </c>
      <c r="C553" s="15" t="s">
        <v>88</v>
      </c>
      <c r="D553" s="15" t="s">
        <v>417</v>
      </c>
      <c r="E553" s="142" t="s">
        <v>418</v>
      </c>
      <c r="F553" s="142"/>
      <c r="G553" s="16" t="s">
        <v>79</v>
      </c>
      <c r="H553" s="19">
        <v>7.6000000000000001E-6</v>
      </c>
      <c r="I553" s="18">
        <v>4797.3999999999996</v>
      </c>
      <c r="J553" s="18">
        <v>0.03</v>
      </c>
    </row>
    <row r="554" spans="1:10" ht="25.5">
      <c r="A554" s="24"/>
      <c r="B554" s="24"/>
      <c r="C554" s="24"/>
      <c r="D554" s="24"/>
      <c r="E554" s="24" t="s">
        <v>44</v>
      </c>
      <c r="F554" s="25">
        <v>0</v>
      </c>
      <c r="G554" s="24" t="s">
        <v>45</v>
      </c>
      <c r="H554" s="25">
        <v>0</v>
      </c>
      <c r="I554" s="24" t="s">
        <v>46</v>
      </c>
      <c r="J554" s="25">
        <v>0</v>
      </c>
    </row>
    <row r="555" spans="1:10">
      <c r="A555" s="24"/>
      <c r="B555" s="24"/>
      <c r="C555" s="24"/>
      <c r="D555" s="24"/>
      <c r="E555" s="24" t="s">
        <v>47</v>
      </c>
      <c r="F555" s="25">
        <v>0</v>
      </c>
      <c r="G555" s="24"/>
      <c r="H555" s="139" t="s">
        <v>48</v>
      </c>
      <c r="I555" s="139"/>
      <c r="J555" s="25">
        <v>0.03</v>
      </c>
    </row>
    <row r="556" spans="1:10" ht="0.9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</row>
    <row r="557" spans="1:10" ht="18" customHeight="1">
      <c r="A557" s="1"/>
      <c r="B557" s="3" t="s">
        <v>4</v>
      </c>
      <c r="C557" s="1" t="s">
        <v>5</v>
      </c>
      <c r="D557" s="1" t="s">
        <v>6</v>
      </c>
      <c r="E557" s="140" t="s">
        <v>7</v>
      </c>
      <c r="F557" s="140"/>
      <c r="G557" s="2" t="s">
        <v>8</v>
      </c>
      <c r="H557" s="3" t="s">
        <v>9</v>
      </c>
      <c r="I557" s="3" t="s">
        <v>10</v>
      </c>
      <c r="J557" s="3" t="s">
        <v>11</v>
      </c>
    </row>
    <row r="558" spans="1:10" ht="36" customHeight="1">
      <c r="A558" s="4" t="s">
        <v>12</v>
      </c>
      <c r="B558" s="6" t="s">
        <v>412</v>
      </c>
      <c r="C558" s="4" t="s">
        <v>88</v>
      </c>
      <c r="D558" s="4" t="s">
        <v>413</v>
      </c>
      <c r="E558" s="141" t="s">
        <v>93</v>
      </c>
      <c r="F558" s="141"/>
      <c r="G558" s="5" t="s">
        <v>21</v>
      </c>
      <c r="H558" s="8">
        <v>1</v>
      </c>
      <c r="I558" s="7">
        <v>0.28000000000000003</v>
      </c>
      <c r="J558" s="7">
        <v>0.28000000000000003</v>
      </c>
    </row>
    <row r="559" spans="1:10" ht="24" customHeight="1">
      <c r="A559" s="15" t="s">
        <v>26</v>
      </c>
      <c r="B559" s="17" t="s">
        <v>416</v>
      </c>
      <c r="C559" s="15" t="s">
        <v>88</v>
      </c>
      <c r="D559" s="15" t="s">
        <v>417</v>
      </c>
      <c r="E559" s="142" t="s">
        <v>418</v>
      </c>
      <c r="F559" s="142"/>
      <c r="G559" s="16" t="s">
        <v>79</v>
      </c>
      <c r="H559" s="19">
        <v>6.0000000000000002E-5</v>
      </c>
      <c r="I559" s="18">
        <v>4797.3999999999996</v>
      </c>
      <c r="J559" s="18">
        <v>0.28000000000000003</v>
      </c>
    </row>
    <row r="560" spans="1:10" ht="25.5">
      <c r="A560" s="24"/>
      <c r="B560" s="24"/>
      <c r="C560" s="24"/>
      <c r="D560" s="24"/>
      <c r="E560" s="24" t="s">
        <v>44</v>
      </c>
      <c r="F560" s="25">
        <v>0</v>
      </c>
      <c r="G560" s="24" t="s">
        <v>45</v>
      </c>
      <c r="H560" s="25">
        <v>0</v>
      </c>
      <c r="I560" s="24" t="s">
        <v>46</v>
      </c>
      <c r="J560" s="25">
        <v>0</v>
      </c>
    </row>
    <row r="561" spans="1:10">
      <c r="A561" s="24"/>
      <c r="B561" s="24"/>
      <c r="C561" s="24"/>
      <c r="D561" s="24"/>
      <c r="E561" s="24" t="s">
        <v>47</v>
      </c>
      <c r="F561" s="25">
        <v>7.0000000000000007E-2</v>
      </c>
      <c r="G561" s="24"/>
      <c r="H561" s="139" t="s">
        <v>48</v>
      </c>
      <c r="I561" s="139"/>
      <c r="J561" s="25">
        <v>0.35</v>
      </c>
    </row>
    <row r="562" spans="1:10" ht="0.9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</row>
    <row r="563" spans="1:10" ht="18" customHeight="1">
      <c r="A563" s="1"/>
      <c r="B563" s="3" t="s">
        <v>4</v>
      </c>
      <c r="C563" s="1" t="s">
        <v>5</v>
      </c>
      <c r="D563" s="1" t="s">
        <v>6</v>
      </c>
      <c r="E563" s="140" t="s">
        <v>7</v>
      </c>
      <c r="F563" s="140"/>
      <c r="G563" s="2" t="s">
        <v>8</v>
      </c>
      <c r="H563" s="3" t="s">
        <v>9</v>
      </c>
      <c r="I563" s="3" t="s">
        <v>10</v>
      </c>
      <c r="J563" s="3" t="s">
        <v>11</v>
      </c>
    </row>
    <row r="564" spans="1:10" ht="36" customHeight="1">
      <c r="A564" s="4" t="s">
        <v>12</v>
      </c>
      <c r="B564" s="6" t="s">
        <v>414</v>
      </c>
      <c r="C564" s="4" t="s">
        <v>88</v>
      </c>
      <c r="D564" s="4" t="s">
        <v>415</v>
      </c>
      <c r="E564" s="141" t="s">
        <v>93</v>
      </c>
      <c r="F564" s="141"/>
      <c r="G564" s="5" t="s">
        <v>21</v>
      </c>
      <c r="H564" s="8">
        <v>1</v>
      </c>
      <c r="I564" s="7">
        <v>0.85</v>
      </c>
      <c r="J564" s="7">
        <v>0.85</v>
      </c>
    </row>
    <row r="565" spans="1:10" ht="24" customHeight="1">
      <c r="A565" s="15" t="s">
        <v>26</v>
      </c>
      <c r="B565" s="17" t="s">
        <v>419</v>
      </c>
      <c r="C565" s="15" t="s">
        <v>88</v>
      </c>
      <c r="D565" s="15" t="s">
        <v>420</v>
      </c>
      <c r="E565" s="142" t="s">
        <v>29</v>
      </c>
      <c r="F565" s="142"/>
      <c r="G565" s="16" t="s">
        <v>421</v>
      </c>
      <c r="H565" s="19">
        <v>0.78</v>
      </c>
      <c r="I565" s="18">
        <v>1.0900000000000001</v>
      </c>
      <c r="J565" s="18">
        <v>0.85</v>
      </c>
    </row>
    <row r="566" spans="1:10" ht="25.5">
      <c r="A566" s="24"/>
      <c r="B566" s="24"/>
      <c r="C566" s="24"/>
      <c r="D566" s="24"/>
      <c r="E566" s="24" t="s">
        <v>44</v>
      </c>
      <c r="F566" s="25">
        <v>0</v>
      </c>
      <c r="G566" s="24" t="s">
        <v>45</v>
      </c>
      <c r="H566" s="25">
        <v>0</v>
      </c>
      <c r="I566" s="24" t="s">
        <v>46</v>
      </c>
      <c r="J566" s="25">
        <v>0</v>
      </c>
    </row>
    <row r="567" spans="1:10">
      <c r="A567" s="24"/>
      <c r="B567" s="24"/>
      <c r="C567" s="24"/>
      <c r="D567" s="24"/>
      <c r="E567" s="24" t="s">
        <v>47</v>
      </c>
      <c r="F567" s="25">
        <v>0.21</v>
      </c>
      <c r="G567" s="24"/>
      <c r="H567" s="139" t="s">
        <v>48</v>
      </c>
      <c r="I567" s="139"/>
      <c r="J567" s="25">
        <v>1.06</v>
      </c>
    </row>
    <row r="568" spans="1:10" ht="0.9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</row>
    <row r="569" spans="1:10" ht="18" customHeight="1">
      <c r="A569" s="1"/>
      <c r="B569" s="3" t="s">
        <v>4</v>
      </c>
      <c r="C569" s="1" t="s">
        <v>5</v>
      </c>
      <c r="D569" s="1" t="s">
        <v>6</v>
      </c>
      <c r="E569" s="140" t="s">
        <v>7</v>
      </c>
      <c r="F569" s="140"/>
      <c r="G569" s="2" t="s">
        <v>8</v>
      </c>
      <c r="H569" s="3" t="s">
        <v>9</v>
      </c>
      <c r="I569" s="3" t="s">
        <v>10</v>
      </c>
      <c r="J569" s="3" t="s">
        <v>11</v>
      </c>
    </row>
    <row r="570" spans="1:10" ht="24" customHeight="1">
      <c r="A570" s="4" t="s">
        <v>12</v>
      </c>
      <c r="B570" s="6" t="s">
        <v>410</v>
      </c>
      <c r="C570" s="4" t="s">
        <v>88</v>
      </c>
      <c r="D570" s="4" t="s">
        <v>411</v>
      </c>
      <c r="E570" s="141" t="s">
        <v>99</v>
      </c>
      <c r="F570" s="141"/>
      <c r="G570" s="5" t="s">
        <v>21</v>
      </c>
      <c r="H570" s="8">
        <v>1</v>
      </c>
      <c r="I570" s="7">
        <v>12.54</v>
      </c>
      <c r="J570" s="7">
        <v>12.54</v>
      </c>
    </row>
    <row r="571" spans="1:10" ht="24" customHeight="1">
      <c r="A571" s="15" t="s">
        <v>26</v>
      </c>
      <c r="B571" s="17" t="s">
        <v>422</v>
      </c>
      <c r="C571" s="15" t="s">
        <v>88</v>
      </c>
      <c r="D571" s="15" t="s">
        <v>423</v>
      </c>
      <c r="E571" s="142" t="s">
        <v>365</v>
      </c>
      <c r="F571" s="142"/>
      <c r="G571" s="16" t="s">
        <v>21</v>
      </c>
      <c r="H571" s="19">
        <v>1</v>
      </c>
      <c r="I571" s="18">
        <v>12.54</v>
      </c>
      <c r="J571" s="18">
        <v>12.54</v>
      </c>
    </row>
    <row r="572" spans="1:10" ht="25.5">
      <c r="A572" s="24"/>
      <c r="B572" s="24"/>
      <c r="C572" s="24"/>
      <c r="D572" s="24"/>
      <c r="E572" s="24" t="s">
        <v>44</v>
      </c>
      <c r="F572" s="25">
        <v>6.6887135000000004</v>
      </c>
      <c r="G572" s="24" t="s">
        <v>45</v>
      </c>
      <c r="H572" s="25">
        <v>5.85</v>
      </c>
      <c r="I572" s="24" t="s">
        <v>46</v>
      </c>
      <c r="J572" s="25">
        <v>12.54</v>
      </c>
    </row>
    <row r="573" spans="1:10">
      <c r="A573" s="24"/>
      <c r="B573" s="24"/>
      <c r="C573" s="24"/>
      <c r="D573" s="24"/>
      <c r="E573" s="24" t="s">
        <v>47</v>
      </c>
      <c r="F573" s="25">
        <v>3.16</v>
      </c>
      <c r="G573" s="24"/>
      <c r="H573" s="139" t="s">
        <v>48</v>
      </c>
      <c r="I573" s="139"/>
      <c r="J573" s="25">
        <v>15.7</v>
      </c>
    </row>
    <row r="574" spans="1:10" ht="0.9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</row>
    <row r="575" spans="1:10" ht="18" customHeight="1">
      <c r="A575" s="1"/>
      <c r="B575" s="3" t="s">
        <v>4</v>
      </c>
      <c r="C575" s="1" t="s">
        <v>5</v>
      </c>
      <c r="D575" s="1" t="s">
        <v>6</v>
      </c>
      <c r="E575" s="140" t="s">
        <v>7</v>
      </c>
      <c r="F575" s="140"/>
      <c r="G575" s="2" t="s">
        <v>8</v>
      </c>
      <c r="H575" s="3" t="s">
        <v>9</v>
      </c>
      <c r="I575" s="3" t="s">
        <v>10</v>
      </c>
      <c r="J575" s="3" t="s">
        <v>11</v>
      </c>
    </row>
    <row r="576" spans="1:10" ht="24" customHeight="1">
      <c r="A576" s="4" t="s">
        <v>12</v>
      </c>
      <c r="B576" s="6" t="s">
        <v>385</v>
      </c>
      <c r="C576" s="4" t="s">
        <v>88</v>
      </c>
      <c r="D576" s="4" t="s">
        <v>53</v>
      </c>
      <c r="E576" s="141" t="s">
        <v>99</v>
      </c>
      <c r="F576" s="141"/>
      <c r="G576" s="5" t="s">
        <v>21</v>
      </c>
      <c r="H576" s="8">
        <v>1</v>
      </c>
      <c r="I576" s="7">
        <v>14.6</v>
      </c>
      <c r="J576" s="7">
        <v>14.6</v>
      </c>
    </row>
    <row r="577" spans="1:10" ht="24" customHeight="1">
      <c r="A577" s="15" t="s">
        <v>26</v>
      </c>
      <c r="B577" s="17" t="s">
        <v>424</v>
      </c>
      <c r="C577" s="15" t="s">
        <v>88</v>
      </c>
      <c r="D577" s="15" t="s">
        <v>425</v>
      </c>
      <c r="E577" s="142" t="s">
        <v>365</v>
      </c>
      <c r="F577" s="142"/>
      <c r="G577" s="16" t="s">
        <v>21</v>
      </c>
      <c r="H577" s="19">
        <v>1</v>
      </c>
      <c r="I577" s="18">
        <v>14.6</v>
      </c>
      <c r="J577" s="18">
        <v>14.6</v>
      </c>
    </row>
    <row r="578" spans="1:10" ht="25.5">
      <c r="A578" s="24"/>
      <c r="B578" s="24"/>
      <c r="C578" s="24"/>
      <c r="D578" s="24"/>
      <c r="E578" s="24" t="s">
        <v>44</v>
      </c>
      <c r="F578" s="25">
        <v>7.7874973000000001</v>
      </c>
      <c r="G578" s="24" t="s">
        <v>45</v>
      </c>
      <c r="H578" s="25">
        <v>6.81</v>
      </c>
      <c r="I578" s="24" t="s">
        <v>46</v>
      </c>
      <c r="J578" s="25">
        <v>14.6</v>
      </c>
    </row>
    <row r="579" spans="1:10">
      <c r="A579" s="24"/>
      <c r="B579" s="24"/>
      <c r="C579" s="24"/>
      <c r="D579" s="24"/>
      <c r="E579" s="24" t="s">
        <v>47</v>
      </c>
      <c r="F579" s="25">
        <v>3.68</v>
      </c>
      <c r="G579" s="24"/>
      <c r="H579" s="139" t="s">
        <v>48</v>
      </c>
      <c r="I579" s="139"/>
      <c r="J579" s="25">
        <v>18.28</v>
      </c>
    </row>
    <row r="580" spans="1:10" ht="0.9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</row>
    <row r="581" spans="1:10" ht="18" customHeight="1">
      <c r="A581" s="1"/>
      <c r="B581" s="3" t="s">
        <v>4</v>
      </c>
      <c r="C581" s="1" t="s">
        <v>5</v>
      </c>
      <c r="D581" s="1" t="s">
        <v>6</v>
      </c>
      <c r="E581" s="140" t="s">
        <v>7</v>
      </c>
      <c r="F581" s="140"/>
      <c r="G581" s="2" t="s">
        <v>8</v>
      </c>
      <c r="H581" s="3" t="s">
        <v>9</v>
      </c>
      <c r="I581" s="3" t="s">
        <v>10</v>
      </c>
      <c r="J581" s="3" t="s">
        <v>11</v>
      </c>
    </row>
    <row r="582" spans="1:10" ht="24" customHeight="1">
      <c r="A582" s="4" t="s">
        <v>12</v>
      </c>
      <c r="B582" s="6" t="s">
        <v>52</v>
      </c>
      <c r="C582" s="4" t="s">
        <v>14</v>
      </c>
      <c r="D582" s="4" t="s">
        <v>53</v>
      </c>
      <c r="E582" s="141" t="s">
        <v>16</v>
      </c>
      <c r="F582" s="141"/>
      <c r="G582" s="5" t="s">
        <v>21</v>
      </c>
      <c r="H582" s="8">
        <v>1</v>
      </c>
      <c r="I582" s="7">
        <v>14.6</v>
      </c>
      <c r="J582" s="7">
        <v>14.6</v>
      </c>
    </row>
    <row r="583" spans="1:10" ht="24" customHeight="1">
      <c r="A583" s="15" t="s">
        <v>26</v>
      </c>
      <c r="B583" s="17" t="s">
        <v>426</v>
      </c>
      <c r="C583" s="15" t="s">
        <v>14</v>
      </c>
      <c r="D583" s="15" t="s">
        <v>425</v>
      </c>
      <c r="E583" s="142" t="s">
        <v>365</v>
      </c>
      <c r="F583" s="142"/>
      <c r="G583" s="16" t="s">
        <v>21</v>
      </c>
      <c r="H583" s="19">
        <v>1</v>
      </c>
      <c r="I583" s="18">
        <v>14.6</v>
      </c>
      <c r="J583" s="18">
        <v>14.6</v>
      </c>
    </row>
    <row r="584" spans="1:10" ht="25.5">
      <c r="A584" s="24"/>
      <c r="B584" s="24"/>
      <c r="C584" s="24"/>
      <c r="D584" s="24"/>
      <c r="E584" s="24" t="s">
        <v>44</v>
      </c>
      <c r="F584" s="25">
        <v>7.7874973000000001</v>
      </c>
      <c r="G584" s="24" t="s">
        <v>45</v>
      </c>
      <c r="H584" s="25">
        <v>6.81</v>
      </c>
      <c r="I584" s="24" t="s">
        <v>46</v>
      </c>
      <c r="J584" s="25">
        <v>14.6</v>
      </c>
    </row>
    <row r="585" spans="1:10">
      <c r="A585" s="24"/>
      <c r="B585" s="24"/>
      <c r="C585" s="24"/>
      <c r="D585" s="24"/>
      <c r="E585" s="24" t="s">
        <v>47</v>
      </c>
      <c r="F585" s="25">
        <v>3.68</v>
      </c>
      <c r="G585" s="24"/>
      <c r="H585" s="139" t="s">
        <v>48</v>
      </c>
      <c r="I585" s="139"/>
      <c r="J585" s="25">
        <v>18.28</v>
      </c>
    </row>
    <row r="586" spans="1:10" ht="0.9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</row>
    <row r="587" spans="1:10" ht="18" customHeight="1">
      <c r="A587" s="1"/>
      <c r="B587" s="3" t="s">
        <v>4</v>
      </c>
      <c r="C587" s="1" t="s">
        <v>5</v>
      </c>
      <c r="D587" s="1" t="s">
        <v>6</v>
      </c>
      <c r="E587" s="140" t="s">
        <v>7</v>
      </c>
      <c r="F587" s="140"/>
      <c r="G587" s="2" t="s">
        <v>8</v>
      </c>
      <c r="H587" s="3" t="s">
        <v>9</v>
      </c>
      <c r="I587" s="3" t="s">
        <v>10</v>
      </c>
      <c r="J587" s="3" t="s">
        <v>11</v>
      </c>
    </row>
    <row r="588" spans="1:10" ht="24" customHeight="1">
      <c r="A588" s="4" t="s">
        <v>12</v>
      </c>
      <c r="B588" s="6" t="s">
        <v>22</v>
      </c>
      <c r="C588" s="4" t="s">
        <v>14</v>
      </c>
      <c r="D588" s="4" t="s">
        <v>23</v>
      </c>
      <c r="E588" s="141" t="s">
        <v>16</v>
      </c>
      <c r="F588" s="141"/>
      <c r="G588" s="5" t="s">
        <v>21</v>
      </c>
      <c r="H588" s="8">
        <v>1</v>
      </c>
      <c r="I588" s="7">
        <v>14.6</v>
      </c>
      <c r="J588" s="7">
        <v>14.6</v>
      </c>
    </row>
    <row r="589" spans="1:10" ht="24" customHeight="1">
      <c r="A589" s="15" t="s">
        <v>26</v>
      </c>
      <c r="B589" s="17" t="s">
        <v>427</v>
      </c>
      <c r="C589" s="15" t="s">
        <v>14</v>
      </c>
      <c r="D589" s="15" t="s">
        <v>428</v>
      </c>
      <c r="E589" s="142" t="s">
        <v>365</v>
      </c>
      <c r="F589" s="142"/>
      <c r="G589" s="16" t="s">
        <v>21</v>
      </c>
      <c r="H589" s="19">
        <v>1</v>
      </c>
      <c r="I589" s="18">
        <v>14.6</v>
      </c>
      <c r="J589" s="18">
        <v>14.6</v>
      </c>
    </row>
    <row r="590" spans="1:10" ht="25.5">
      <c r="A590" s="24"/>
      <c r="B590" s="24"/>
      <c r="C590" s="24"/>
      <c r="D590" s="24"/>
      <c r="E590" s="24" t="s">
        <v>44</v>
      </c>
      <c r="F590" s="25">
        <v>7.7874973000000001</v>
      </c>
      <c r="G590" s="24" t="s">
        <v>45</v>
      </c>
      <c r="H590" s="25">
        <v>6.81</v>
      </c>
      <c r="I590" s="24" t="s">
        <v>46</v>
      </c>
      <c r="J590" s="25">
        <v>14.6</v>
      </c>
    </row>
    <row r="591" spans="1:10">
      <c r="A591" s="24"/>
      <c r="B591" s="24"/>
      <c r="C591" s="24"/>
      <c r="D591" s="24"/>
      <c r="E591" s="24" t="s">
        <v>47</v>
      </c>
      <c r="F591" s="25">
        <v>3.68</v>
      </c>
      <c r="G591" s="24"/>
      <c r="H591" s="139" t="s">
        <v>48</v>
      </c>
      <c r="I591" s="139"/>
      <c r="J591" s="25">
        <v>18.28</v>
      </c>
    </row>
    <row r="592" spans="1:10" ht="0.9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</row>
    <row r="593" spans="1:10" ht="18" customHeight="1">
      <c r="A593" s="1"/>
      <c r="B593" s="3" t="s">
        <v>4</v>
      </c>
      <c r="C593" s="1" t="s">
        <v>5</v>
      </c>
      <c r="D593" s="1" t="s">
        <v>6</v>
      </c>
      <c r="E593" s="140" t="s">
        <v>7</v>
      </c>
      <c r="F593" s="140"/>
      <c r="G593" s="2" t="s">
        <v>8</v>
      </c>
      <c r="H593" s="3" t="s">
        <v>9</v>
      </c>
      <c r="I593" s="3" t="s">
        <v>10</v>
      </c>
      <c r="J593" s="3" t="s">
        <v>11</v>
      </c>
    </row>
    <row r="594" spans="1:10" ht="36" customHeight="1">
      <c r="A594" s="4" t="s">
        <v>12</v>
      </c>
      <c r="B594" s="6" t="s">
        <v>122</v>
      </c>
      <c r="C594" s="4" t="s">
        <v>88</v>
      </c>
      <c r="D594" s="4" t="s">
        <v>123</v>
      </c>
      <c r="E594" s="141" t="s">
        <v>118</v>
      </c>
      <c r="F594" s="141"/>
      <c r="G594" s="5" t="s">
        <v>79</v>
      </c>
      <c r="H594" s="8">
        <v>1</v>
      </c>
      <c r="I594" s="7">
        <v>391.71</v>
      </c>
      <c r="J594" s="7">
        <v>391.71</v>
      </c>
    </row>
    <row r="595" spans="1:10" ht="24" customHeight="1">
      <c r="A595" s="10" t="s">
        <v>18</v>
      </c>
      <c r="B595" s="12" t="s">
        <v>98</v>
      </c>
      <c r="C595" s="10" t="s">
        <v>88</v>
      </c>
      <c r="D595" s="10" t="s">
        <v>25</v>
      </c>
      <c r="E595" s="143" t="s">
        <v>99</v>
      </c>
      <c r="F595" s="143"/>
      <c r="G595" s="11" t="s">
        <v>21</v>
      </c>
      <c r="H595" s="14">
        <v>0.64100000000000001</v>
      </c>
      <c r="I595" s="13">
        <v>10.57</v>
      </c>
      <c r="J595" s="13">
        <v>6.77</v>
      </c>
    </row>
    <row r="596" spans="1:10" ht="24" customHeight="1">
      <c r="A596" s="10" t="s">
        <v>18</v>
      </c>
      <c r="B596" s="12" t="s">
        <v>129</v>
      </c>
      <c r="C596" s="10" t="s">
        <v>88</v>
      </c>
      <c r="D596" s="10" t="s">
        <v>130</v>
      </c>
      <c r="E596" s="143" t="s">
        <v>99</v>
      </c>
      <c r="F596" s="143"/>
      <c r="G596" s="11" t="s">
        <v>21</v>
      </c>
      <c r="H596" s="14">
        <v>1.282</v>
      </c>
      <c r="I596" s="13">
        <v>14.6</v>
      </c>
      <c r="J596" s="13">
        <v>18.71</v>
      </c>
    </row>
    <row r="597" spans="1:10" ht="36" customHeight="1">
      <c r="A597" s="15" t="s">
        <v>26</v>
      </c>
      <c r="B597" s="17" t="s">
        <v>429</v>
      </c>
      <c r="C597" s="15" t="s">
        <v>88</v>
      </c>
      <c r="D597" s="15" t="s">
        <v>430</v>
      </c>
      <c r="E597" s="142" t="s">
        <v>29</v>
      </c>
      <c r="F597" s="142"/>
      <c r="G597" s="16" t="s">
        <v>79</v>
      </c>
      <c r="H597" s="19">
        <v>3</v>
      </c>
      <c r="I597" s="18">
        <v>32.159999999999997</v>
      </c>
      <c r="J597" s="18">
        <v>96.48</v>
      </c>
    </row>
    <row r="598" spans="1:10" ht="24" customHeight="1">
      <c r="A598" s="15" t="s">
        <v>26</v>
      </c>
      <c r="B598" s="17" t="s">
        <v>431</v>
      </c>
      <c r="C598" s="15" t="s">
        <v>88</v>
      </c>
      <c r="D598" s="15" t="s">
        <v>432</v>
      </c>
      <c r="E598" s="142" t="s">
        <v>29</v>
      </c>
      <c r="F598" s="142"/>
      <c r="G598" s="16" t="s">
        <v>79</v>
      </c>
      <c r="H598" s="19">
        <v>19.8</v>
      </c>
      <c r="I598" s="18">
        <v>0.08</v>
      </c>
      <c r="J598" s="18">
        <v>1.58</v>
      </c>
    </row>
    <row r="599" spans="1:10" ht="48" customHeight="1">
      <c r="A599" s="15" t="s">
        <v>26</v>
      </c>
      <c r="B599" s="17" t="s">
        <v>433</v>
      </c>
      <c r="C599" s="15" t="s">
        <v>88</v>
      </c>
      <c r="D599" s="15" t="s">
        <v>434</v>
      </c>
      <c r="E599" s="142" t="s">
        <v>29</v>
      </c>
      <c r="F599" s="142"/>
      <c r="G599" s="16" t="s">
        <v>79</v>
      </c>
      <c r="H599" s="19">
        <v>1</v>
      </c>
      <c r="I599" s="18">
        <v>268.17</v>
      </c>
      <c r="J599" s="18">
        <v>268.17</v>
      </c>
    </row>
    <row r="600" spans="1:10" ht="25.5">
      <c r="A600" s="24"/>
      <c r="B600" s="24"/>
      <c r="C600" s="24"/>
      <c r="D600" s="24"/>
      <c r="E600" s="24" t="s">
        <v>44</v>
      </c>
      <c r="F600" s="25">
        <v>13.590783016855131</v>
      </c>
      <c r="G600" s="24" t="s">
        <v>45</v>
      </c>
      <c r="H600" s="25">
        <v>11.89</v>
      </c>
      <c r="I600" s="24" t="s">
        <v>46</v>
      </c>
      <c r="J600" s="25">
        <v>25.48</v>
      </c>
    </row>
    <row r="601" spans="1:10">
      <c r="A601" s="24"/>
      <c r="B601" s="24"/>
      <c r="C601" s="24"/>
      <c r="D601" s="24"/>
      <c r="E601" s="24" t="s">
        <v>47</v>
      </c>
      <c r="F601" s="25">
        <v>98.9</v>
      </c>
      <c r="G601" s="24"/>
      <c r="H601" s="139" t="s">
        <v>48</v>
      </c>
      <c r="I601" s="139"/>
      <c r="J601" s="25">
        <v>490.61</v>
      </c>
    </row>
    <row r="602" spans="1:10" ht="0.9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</row>
    <row r="603" spans="1:10" ht="18" customHeight="1">
      <c r="A603" s="1"/>
      <c r="B603" s="3" t="s">
        <v>4</v>
      </c>
      <c r="C603" s="1" t="s">
        <v>5</v>
      </c>
      <c r="D603" s="1" t="s">
        <v>6</v>
      </c>
      <c r="E603" s="140" t="s">
        <v>7</v>
      </c>
      <c r="F603" s="140"/>
      <c r="G603" s="2" t="s">
        <v>8</v>
      </c>
      <c r="H603" s="3" t="s">
        <v>9</v>
      </c>
      <c r="I603" s="3" t="s">
        <v>10</v>
      </c>
      <c r="J603" s="3" t="s">
        <v>11</v>
      </c>
    </row>
    <row r="604" spans="1:10" ht="24" customHeight="1">
      <c r="A604" s="4" t="s">
        <v>12</v>
      </c>
      <c r="B604" s="6" t="s">
        <v>274</v>
      </c>
      <c r="C604" s="4" t="s">
        <v>14</v>
      </c>
      <c r="D604" s="4" t="s">
        <v>275</v>
      </c>
      <c r="E604" s="141" t="s">
        <v>16</v>
      </c>
      <c r="F604" s="141"/>
      <c r="G604" s="5" t="s">
        <v>206</v>
      </c>
      <c r="H604" s="8">
        <v>1</v>
      </c>
      <c r="I604" s="7">
        <v>130.09</v>
      </c>
      <c r="J604" s="7">
        <v>130.09</v>
      </c>
    </row>
    <row r="605" spans="1:10" ht="24" customHeight="1">
      <c r="A605" s="10" t="s">
        <v>18</v>
      </c>
      <c r="B605" s="12" t="s">
        <v>284</v>
      </c>
      <c r="C605" s="10" t="s">
        <v>14</v>
      </c>
      <c r="D605" s="10" t="s">
        <v>285</v>
      </c>
      <c r="E605" s="143" t="s">
        <v>16</v>
      </c>
      <c r="F605" s="143"/>
      <c r="G605" s="11" t="s">
        <v>21</v>
      </c>
      <c r="H605" s="14">
        <v>2</v>
      </c>
      <c r="I605" s="13">
        <v>14.6</v>
      </c>
      <c r="J605" s="13">
        <v>29.2</v>
      </c>
    </row>
    <row r="606" spans="1:10" ht="24" customHeight="1">
      <c r="A606" s="10" t="s">
        <v>18</v>
      </c>
      <c r="B606" s="12" t="s">
        <v>286</v>
      </c>
      <c r="C606" s="10" t="s">
        <v>14</v>
      </c>
      <c r="D606" s="10" t="s">
        <v>287</v>
      </c>
      <c r="E606" s="143" t="s">
        <v>16</v>
      </c>
      <c r="F606" s="143"/>
      <c r="G606" s="11" t="s">
        <v>21</v>
      </c>
      <c r="H606" s="14">
        <v>2</v>
      </c>
      <c r="I606" s="13">
        <v>10.57</v>
      </c>
      <c r="J606" s="13">
        <v>21.14</v>
      </c>
    </row>
    <row r="607" spans="1:10" ht="24" customHeight="1">
      <c r="A607" s="15" t="s">
        <v>26</v>
      </c>
      <c r="B607" s="17" t="s">
        <v>435</v>
      </c>
      <c r="C607" s="15" t="s">
        <v>14</v>
      </c>
      <c r="D607" s="15" t="s">
        <v>436</v>
      </c>
      <c r="E607" s="142" t="s">
        <v>29</v>
      </c>
      <c r="F607" s="142"/>
      <c r="G607" s="16" t="s">
        <v>121</v>
      </c>
      <c r="H607" s="19">
        <v>2.75</v>
      </c>
      <c r="I607" s="18">
        <v>8.98</v>
      </c>
      <c r="J607" s="18">
        <v>24.69</v>
      </c>
    </row>
    <row r="608" spans="1:10" ht="24" customHeight="1">
      <c r="A608" s="15" t="s">
        <v>26</v>
      </c>
      <c r="B608" s="17" t="s">
        <v>437</v>
      </c>
      <c r="C608" s="15" t="s">
        <v>14</v>
      </c>
      <c r="D608" s="15" t="s">
        <v>438</v>
      </c>
      <c r="E608" s="142" t="s">
        <v>29</v>
      </c>
      <c r="F608" s="142"/>
      <c r="G608" s="16" t="s">
        <v>79</v>
      </c>
      <c r="H608" s="19">
        <v>0.75</v>
      </c>
      <c r="I608" s="18">
        <v>5.5</v>
      </c>
      <c r="J608" s="18">
        <v>4.12</v>
      </c>
    </row>
    <row r="609" spans="1:10" ht="24" customHeight="1">
      <c r="A609" s="15" t="s">
        <v>26</v>
      </c>
      <c r="B609" s="17" t="s">
        <v>439</v>
      </c>
      <c r="C609" s="15" t="s">
        <v>14</v>
      </c>
      <c r="D609" s="15" t="s">
        <v>440</v>
      </c>
      <c r="E609" s="142" t="s">
        <v>29</v>
      </c>
      <c r="F609" s="142"/>
      <c r="G609" s="16" t="s">
        <v>121</v>
      </c>
      <c r="H609" s="19">
        <v>1</v>
      </c>
      <c r="I609" s="18">
        <v>37.29</v>
      </c>
      <c r="J609" s="18">
        <v>37.29</v>
      </c>
    </row>
    <row r="610" spans="1:10" ht="24" customHeight="1">
      <c r="A610" s="15" t="s">
        <v>26</v>
      </c>
      <c r="B610" s="17" t="s">
        <v>441</v>
      </c>
      <c r="C610" s="15" t="s">
        <v>14</v>
      </c>
      <c r="D610" s="15" t="s">
        <v>442</v>
      </c>
      <c r="E610" s="142" t="s">
        <v>29</v>
      </c>
      <c r="F610" s="142"/>
      <c r="G610" s="16" t="s">
        <v>79</v>
      </c>
      <c r="H610" s="19">
        <v>1</v>
      </c>
      <c r="I610" s="18">
        <v>2</v>
      </c>
      <c r="J610" s="18">
        <v>2</v>
      </c>
    </row>
    <row r="611" spans="1:10" ht="24" customHeight="1">
      <c r="A611" s="15" t="s">
        <v>26</v>
      </c>
      <c r="B611" s="17" t="s">
        <v>443</v>
      </c>
      <c r="C611" s="15" t="s">
        <v>14</v>
      </c>
      <c r="D611" s="15" t="s">
        <v>444</v>
      </c>
      <c r="E611" s="142" t="s">
        <v>29</v>
      </c>
      <c r="F611" s="142"/>
      <c r="G611" s="16" t="s">
        <v>79</v>
      </c>
      <c r="H611" s="19">
        <v>1</v>
      </c>
      <c r="I611" s="18">
        <v>4.75</v>
      </c>
      <c r="J611" s="18">
        <v>4.75</v>
      </c>
    </row>
    <row r="612" spans="1:10" ht="24" customHeight="1">
      <c r="A612" s="15" t="s">
        <v>26</v>
      </c>
      <c r="B612" s="17" t="s">
        <v>445</v>
      </c>
      <c r="C612" s="15" t="s">
        <v>14</v>
      </c>
      <c r="D612" s="15" t="s">
        <v>446</v>
      </c>
      <c r="E612" s="142" t="s">
        <v>29</v>
      </c>
      <c r="F612" s="142"/>
      <c r="G612" s="16" t="s">
        <v>79</v>
      </c>
      <c r="H612" s="19">
        <v>2</v>
      </c>
      <c r="I612" s="18">
        <v>3.45</v>
      </c>
      <c r="J612" s="18">
        <v>6.9</v>
      </c>
    </row>
    <row r="613" spans="1:10" ht="25.5">
      <c r="A613" s="24"/>
      <c r="B613" s="24"/>
      <c r="C613" s="24"/>
      <c r="D613" s="24"/>
      <c r="E613" s="24" t="s">
        <v>44</v>
      </c>
      <c r="F613" s="25">
        <v>26.850864099999999</v>
      </c>
      <c r="G613" s="24" t="s">
        <v>45</v>
      </c>
      <c r="H613" s="25">
        <v>23.49</v>
      </c>
      <c r="I613" s="24" t="s">
        <v>46</v>
      </c>
      <c r="J613" s="25">
        <v>50.34</v>
      </c>
    </row>
    <row r="614" spans="1:10">
      <c r="A614" s="24"/>
      <c r="B614" s="24"/>
      <c r="C614" s="24"/>
      <c r="D614" s="24"/>
      <c r="E614" s="24" t="s">
        <v>47</v>
      </c>
      <c r="F614" s="25">
        <v>32.840000000000003</v>
      </c>
      <c r="G614" s="24"/>
      <c r="H614" s="139" t="s">
        <v>48</v>
      </c>
      <c r="I614" s="139"/>
      <c r="J614" s="25">
        <v>162.93</v>
      </c>
    </row>
    <row r="615" spans="1:10" ht="0.9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</row>
    <row r="616" spans="1:10" ht="18" customHeight="1">
      <c r="A616" s="1"/>
      <c r="B616" s="3" t="s">
        <v>4</v>
      </c>
      <c r="C616" s="1" t="s">
        <v>5</v>
      </c>
      <c r="D616" s="1" t="s">
        <v>6</v>
      </c>
      <c r="E616" s="140" t="s">
        <v>7</v>
      </c>
      <c r="F616" s="140"/>
      <c r="G616" s="2" t="s">
        <v>8</v>
      </c>
      <c r="H616" s="3" t="s">
        <v>9</v>
      </c>
      <c r="I616" s="3" t="s">
        <v>10</v>
      </c>
      <c r="J616" s="3" t="s">
        <v>11</v>
      </c>
    </row>
    <row r="617" spans="1:10" ht="24" customHeight="1">
      <c r="A617" s="4" t="s">
        <v>12</v>
      </c>
      <c r="B617" s="6" t="s">
        <v>279</v>
      </c>
      <c r="C617" s="4" t="s">
        <v>14</v>
      </c>
      <c r="D617" s="4" t="s">
        <v>280</v>
      </c>
      <c r="E617" s="141" t="s">
        <v>16</v>
      </c>
      <c r="F617" s="141"/>
      <c r="G617" s="5" t="s">
        <v>206</v>
      </c>
      <c r="H617" s="8">
        <v>1</v>
      </c>
      <c r="I617" s="7">
        <v>379.62</v>
      </c>
      <c r="J617" s="7">
        <v>379.62</v>
      </c>
    </row>
    <row r="618" spans="1:10" ht="24" customHeight="1">
      <c r="A618" s="10" t="s">
        <v>18</v>
      </c>
      <c r="B618" s="12" t="s">
        <v>284</v>
      </c>
      <c r="C618" s="10" t="s">
        <v>14</v>
      </c>
      <c r="D618" s="10" t="s">
        <v>285</v>
      </c>
      <c r="E618" s="143" t="s">
        <v>16</v>
      </c>
      <c r="F618" s="143"/>
      <c r="G618" s="11" t="s">
        <v>21</v>
      </c>
      <c r="H618" s="14">
        <v>11.5</v>
      </c>
      <c r="I618" s="13">
        <v>14.6</v>
      </c>
      <c r="J618" s="13">
        <v>167.9</v>
      </c>
    </row>
    <row r="619" spans="1:10" ht="24" customHeight="1">
      <c r="A619" s="10" t="s">
        <v>18</v>
      </c>
      <c r="B619" s="12" t="s">
        <v>286</v>
      </c>
      <c r="C619" s="10" t="s">
        <v>14</v>
      </c>
      <c r="D619" s="10" t="s">
        <v>287</v>
      </c>
      <c r="E619" s="143" t="s">
        <v>16</v>
      </c>
      <c r="F619" s="143"/>
      <c r="G619" s="11" t="s">
        <v>21</v>
      </c>
      <c r="H619" s="14">
        <v>11.5</v>
      </c>
      <c r="I619" s="13">
        <v>10.57</v>
      </c>
      <c r="J619" s="13">
        <v>121.55</v>
      </c>
    </row>
    <row r="620" spans="1:10" ht="24" customHeight="1">
      <c r="A620" s="15" t="s">
        <v>26</v>
      </c>
      <c r="B620" s="17" t="s">
        <v>447</v>
      </c>
      <c r="C620" s="15" t="s">
        <v>14</v>
      </c>
      <c r="D620" s="15" t="s">
        <v>448</v>
      </c>
      <c r="E620" s="142" t="s">
        <v>29</v>
      </c>
      <c r="F620" s="142"/>
      <c r="G620" s="16" t="s">
        <v>79</v>
      </c>
      <c r="H620" s="19">
        <v>0.5</v>
      </c>
      <c r="I620" s="18">
        <v>5.9</v>
      </c>
      <c r="J620" s="18">
        <v>2.95</v>
      </c>
    </row>
    <row r="621" spans="1:10" ht="24" customHeight="1">
      <c r="A621" s="15" t="s">
        <v>26</v>
      </c>
      <c r="B621" s="17" t="s">
        <v>449</v>
      </c>
      <c r="C621" s="15" t="s">
        <v>14</v>
      </c>
      <c r="D621" s="15" t="s">
        <v>450</v>
      </c>
      <c r="E621" s="142" t="s">
        <v>29</v>
      </c>
      <c r="F621" s="142"/>
      <c r="G621" s="16" t="s">
        <v>79</v>
      </c>
      <c r="H621" s="19">
        <v>0.5</v>
      </c>
      <c r="I621" s="18">
        <v>35.200000000000003</v>
      </c>
      <c r="J621" s="18">
        <v>17.600000000000001</v>
      </c>
    </row>
    <row r="622" spans="1:10" ht="24" customHeight="1">
      <c r="A622" s="15" t="s">
        <v>26</v>
      </c>
      <c r="B622" s="17" t="s">
        <v>451</v>
      </c>
      <c r="C622" s="15" t="s">
        <v>14</v>
      </c>
      <c r="D622" s="15" t="s">
        <v>452</v>
      </c>
      <c r="E622" s="142" t="s">
        <v>29</v>
      </c>
      <c r="F622" s="142"/>
      <c r="G622" s="16" t="s">
        <v>121</v>
      </c>
      <c r="H622" s="19">
        <v>4</v>
      </c>
      <c r="I622" s="18">
        <v>8.11</v>
      </c>
      <c r="J622" s="18">
        <v>32.44</v>
      </c>
    </row>
    <row r="623" spans="1:10" ht="24" customHeight="1">
      <c r="A623" s="15" t="s">
        <v>26</v>
      </c>
      <c r="B623" s="17" t="s">
        <v>453</v>
      </c>
      <c r="C623" s="15" t="s">
        <v>14</v>
      </c>
      <c r="D623" s="15" t="s">
        <v>454</v>
      </c>
      <c r="E623" s="142" t="s">
        <v>29</v>
      </c>
      <c r="F623" s="142"/>
      <c r="G623" s="16" t="s">
        <v>79</v>
      </c>
      <c r="H623" s="19">
        <v>0.25</v>
      </c>
      <c r="I623" s="18">
        <v>12.78</v>
      </c>
      <c r="J623" s="18">
        <v>3.19</v>
      </c>
    </row>
    <row r="624" spans="1:10" ht="24" customHeight="1">
      <c r="A624" s="15" t="s">
        <v>26</v>
      </c>
      <c r="B624" s="17" t="s">
        <v>455</v>
      </c>
      <c r="C624" s="15" t="s">
        <v>14</v>
      </c>
      <c r="D624" s="15" t="s">
        <v>456</v>
      </c>
      <c r="E624" s="142" t="s">
        <v>29</v>
      </c>
      <c r="F624" s="142"/>
      <c r="G624" s="16" t="s">
        <v>79</v>
      </c>
      <c r="H624" s="19">
        <v>0.25</v>
      </c>
      <c r="I624" s="18">
        <v>11.2</v>
      </c>
      <c r="J624" s="18">
        <v>2.8</v>
      </c>
    </row>
    <row r="625" spans="1:10" ht="24" customHeight="1">
      <c r="A625" s="15" t="s">
        <v>26</v>
      </c>
      <c r="B625" s="17" t="s">
        <v>457</v>
      </c>
      <c r="C625" s="15" t="s">
        <v>14</v>
      </c>
      <c r="D625" s="15" t="s">
        <v>458</v>
      </c>
      <c r="E625" s="142" t="s">
        <v>29</v>
      </c>
      <c r="F625" s="142"/>
      <c r="G625" s="16" t="s">
        <v>121</v>
      </c>
      <c r="H625" s="19">
        <v>1.5</v>
      </c>
      <c r="I625" s="18">
        <v>12.3</v>
      </c>
      <c r="J625" s="18">
        <v>18.45</v>
      </c>
    </row>
    <row r="626" spans="1:10" ht="24" customHeight="1">
      <c r="A626" s="15" t="s">
        <v>26</v>
      </c>
      <c r="B626" s="17" t="s">
        <v>459</v>
      </c>
      <c r="C626" s="15" t="s">
        <v>14</v>
      </c>
      <c r="D626" s="15" t="s">
        <v>460</v>
      </c>
      <c r="E626" s="142" t="s">
        <v>29</v>
      </c>
      <c r="F626" s="142"/>
      <c r="G626" s="16" t="s">
        <v>79</v>
      </c>
      <c r="H626" s="19">
        <v>0.25</v>
      </c>
      <c r="I626" s="18">
        <v>24.7</v>
      </c>
      <c r="J626" s="18">
        <v>6.17</v>
      </c>
    </row>
    <row r="627" spans="1:10" ht="24" customHeight="1">
      <c r="A627" s="15" t="s">
        <v>26</v>
      </c>
      <c r="B627" s="17" t="s">
        <v>461</v>
      </c>
      <c r="C627" s="15" t="s">
        <v>14</v>
      </c>
      <c r="D627" s="15" t="s">
        <v>462</v>
      </c>
      <c r="E627" s="142" t="s">
        <v>29</v>
      </c>
      <c r="F627" s="142"/>
      <c r="G627" s="16" t="s">
        <v>79</v>
      </c>
      <c r="H627" s="19">
        <v>0.25</v>
      </c>
      <c r="I627" s="18">
        <v>26.3</v>
      </c>
      <c r="J627" s="18">
        <v>6.57</v>
      </c>
    </row>
    <row r="628" spans="1:10" ht="25.5">
      <c r="A628" s="24"/>
      <c r="B628" s="24"/>
      <c r="C628" s="24"/>
      <c r="D628" s="24"/>
      <c r="E628" s="24" t="s">
        <v>44</v>
      </c>
      <c r="F628" s="25">
        <v>154.38980157883506</v>
      </c>
      <c r="G628" s="24" t="s">
        <v>45</v>
      </c>
      <c r="H628" s="25">
        <v>135.06</v>
      </c>
      <c r="I628" s="24" t="s">
        <v>46</v>
      </c>
      <c r="J628" s="25">
        <v>289.45</v>
      </c>
    </row>
    <row r="629" spans="1:10">
      <c r="A629" s="24"/>
      <c r="B629" s="24"/>
      <c r="C629" s="24"/>
      <c r="D629" s="24"/>
      <c r="E629" s="24" t="s">
        <v>47</v>
      </c>
      <c r="F629" s="25">
        <v>95.85</v>
      </c>
      <c r="G629" s="24"/>
      <c r="H629" s="139" t="s">
        <v>48</v>
      </c>
      <c r="I629" s="139"/>
      <c r="J629" s="25">
        <v>475.47</v>
      </c>
    </row>
    <row r="630" spans="1:10" ht="0.9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</row>
    <row r="631" spans="1:10" ht="18" customHeight="1">
      <c r="A631" s="1"/>
      <c r="B631" s="3" t="s">
        <v>4</v>
      </c>
      <c r="C631" s="1" t="s">
        <v>5</v>
      </c>
      <c r="D631" s="1" t="s">
        <v>6</v>
      </c>
      <c r="E631" s="140" t="s">
        <v>7</v>
      </c>
      <c r="F631" s="140"/>
      <c r="G631" s="2" t="s">
        <v>8</v>
      </c>
      <c r="H631" s="3" t="s">
        <v>9</v>
      </c>
      <c r="I631" s="3" t="s">
        <v>10</v>
      </c>
      <c r="J631" s="3" t="s">
        <v>11</v>
      </c>
    </row>
    <row r="632" spans="1:10" ht="24" customHeight="1">
      <c r="A632" s="4" t="s">
        <v>12</v>
      </c>
      <c r="B632" s="6" t="s">
        <v>98</v>
      </c>
      <c r="C632" s="4" t="s">
        <v>88</v>
      </c>
      <c r="D632" s="4" t="s">
        <v>25</v>
      </c>
      <c r="E632" s="141" t="s">
        <v>99</v>
      </c>
      <c r="F632" s="141"/>
      <c r="G632" s="5" t="s">
        <v>21</v>
      </c>
      <c r="H632" s="8">
        <v>1</v>
      </c>
      <c r="I632" s="7">
        <v>10.57</v>
      </c>
      <c r="J632" s="7">
        <v>10.57</v>
      </c>
    </row>
    <row r="633" spans="1:10" ht="24" customHeight="1">
      <c r="A633" s="15" t="s">
        <v>26</v>
      </c>
      <c r="B633" s="17" t="s">
        <v>463</v>
      </c>
      <c r="C633" s="15" t="s">
        <v>88</v>
      </c>
      <c r="D633" s="15" t="s">
        <v>464</v>
      </c>
      <c r="E633" s="142" t="s">
        <v>365</v>
      </c>
      <c r="F633" s="142"/>
      <c r="G633" s="16" t="s">
        <v>21</v>
      </c>
      <c r="H633" s="19">
        <v>1</v>
      </c>
      <c r="I633" s="18">
        <v>10.57</v>
      </c>
      <c r="J633" s="18">
        <v>10.57</v>
      </c>
    </row>
    <row r="634" spans="1:10" ht="25.5">
      <c r="A634" s="24"/>
      <c r="B634" s="24"/>
      <c r="C634" s="24"/>
      <c r="D634" s="24"/>
      <c r="E634" s="24" t="s">
        <v>44</v>
      </c>
      <c r="F634" s="25">
        <v>5.6379346999999997</v>
      </c>
      <c r="G634" s="24" t="s">
        <v>45</v>
      </c>
      <c r="H634" s="25">
        <v>4.93</v>
      </c>
      <c r="I634" s="24" t="s">
        <v>46</v>
      </c>
      <c r="J634" s="25">
        <v>10.57</v>
      </c>
    </row>
    <row r="635" spans="1:10">
      <c r="A635" s="24"/>
      <c r="B635" s="24"/>
      <c r="C635" s="24"/>
      <c r="D635" s="24"/>
      <c r="E635" s="24" t="s">
        <v>47</v>
      </c>
      <c r="F635" s="25">
        <v>2.66</v>
      </c>
      <c r="G635" s="24"/>
      <c r="H635" s="139" t="s">
        <v>48</v>
      </c>
      <c r="I635" s="139"/>
      <c r="J635" s="25">
        <v>13.23</v>
      </c>
    </row>
    <row r="636" spans="1:10" ht="0.9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</row>
    <row r="637" spans="1:10" ht="18" customHeight="1">
      <c r="A637" s="1"/>
      <c r="B637" s="3" t="s">
        <v>4</v>
      </c>
      <c r="C637" s="1" t="s">
        <v>5</v>
      </c>
      <c r="D637" s="1" t="s">
        <v>6</v>
      </c>
      <c r="E637" s="140" t="s">
        <v>7</v>
      </c>
      <c r="F637" s="140"/>
      <c r="G637" s="2" t="s">
        <v>8</v>
      </c>
      <c r="H637" s="3" t="s">
        <v>9</v>
      </c>
      <c r="I637" s="3" t="s">
        <v>10</v>
      </c>
      <c r="J637" s="3" t="s">
        <v>11</v>
      </c>
    </row>
    <row r="638" spans="1:10" ht="24" customHeight="1">
      <c r="A638" s="4" t="s">
        <v>12</v>
      </c>
      <c r="B638" s="6" t="s">
        <v>24</v>
      </c>
      <c r="C638" s="4" t="s">
        <v>14</v>
      </c>
      <c r="D638" s="4" t="s">
        <v>25</v>
      </c>
      <c r="E638" s="141" t="s">
        <v>16</v>
      </c>
      <c r="F638" s="141"/>
      <c r="G638" s="5" t="s">
        <v>21</v>
      </c>
      <c r="H638" s="8">
        <v>1</v>
      </c>
      <c r="I638" s="7">
        <v>10.57</v>
      </c>
      <c r="J638" s="7">
        <v>10.57</v>
      </c>
    </row>
    <row r="639" spans="1:10" ht="24" customHeight="1">
      <c r="A639" s="15" t="s">
        <v>26</v>
      </c>
      <c r="B639" s="17" t="s">
        <v>465</v>
      </c>
      <c r="C639" s="15" t="s">
        <v>14</v>
      </c>
      <c r="D639" s="15" t="s">
        <v>466</v>
      </c>
      <c r="E639" s="142" t="s">
        <v>365</v>
      </c>
      <c r="F639" s="142"/>
      <c r="G639" s="16" t="s">
        <v>21</v>
      </c>
      <c r="H639" s="19">
        <v>1</v>
      </c>
      <c r="I639" s="18">
        <v>10.57</v>
      </c>
      <c r="J639" s="18">
        <v>10.57</v>
      </c>
    </row>
    <row r="640" spans="1:10" ht="25.5">
      <c r="A640" s="24"/>
      <c r="B640" s="24"/>
      <c r="C640" s="24"/>
      <c r="D640" s="24"/>
      <c r="E640" s="24" t="s">
        <v>44</v>
      </c>
      <c r="F640" s="25">
        <v>5.6379346999999997</v>
      </c>
      <c r="G640" s="24" t="s">
        <v>45</v>
      </c>
      <c r="H640" s="25">
        <v>4.93</v>
      </c>
      <c r="I640" s="24" t="s">
        <v>46</v>
      </c>
      <c r="J640" s="25">
        <v>10.57</v>
      </c>
    </row>
    <row r="641" spans="1:10">
      <c r="A641" s="24"/>
      <c r="B641" s="24"/>
      <c r="C641" s="24"/>
      <c r="D641" s="24"/>
      <c r="E641" s="24" t="s">
        <v>47</v>
      </c>
      <c r="F641" s="25">
        <v>2.66</v>
      </c>
      <c r="G641" s="24"/>
      <c r="H641" s="139" t="s">
        <v>48</v>
      </c>
      <c r="I641" s="139"/>
      <c r="J641" s="25">
        <v>13.23</v>
      </c>
    </row>
    <row r="642" spans="1:10" ht="0.9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</row>
    <row r="643" spans="1:10" ht="18" customHeight="1">
      <c r="A643" s="1"/>
      <c r="B643" s="3" t="s">
        <v>4</v>
      </c>
      <c r="C643" s="1" t="s">
        <v>5</v>
      </c>
      <c r="D643" s="1" t="s">
        <v>6</v>
      </c>
      <c r="E643" s="140" t="s">
        <v>7</v>
      </c>
      <c r="F643" s="140"/>
      <c r="G643" s="2" t="s">
        <v>8</v>
      </c>
      <c r="H643" s="3" t="s">
        <v>9</v>
      </c>
      <c r="I643" s="3" t="s">
        <v>10</v>
      </c>
      <c r="J643" s="3" t="s">
        <v>11</v>
      </c>
    </row>
    <row r="644" spans="1:10" ht="24" customHeight="1">
      <c r="A644" s="4" t="s">
        <v>12</v>
      </c>
      <c r="B644" s="6" t="s">
        <v>100</v>
      </c>
      <c r="C644" s="4" t="s">
        <v>88</v>
      </c>
      <c r="D644" s="4" t="s">
        <v>71</v>
      </c>
      <c r="E644" s="141" t="s">
        <v>99</v>
      </c>
      <c r="F644" s="141"/>
      <c r="G644" s="5" t="s">
        <v>21</v>
      </c>
      <c r="H644" s="8">
        <v>1</v>
      </c>
      <c r="I644" s="7">
        <v>14.6</v>
      </c>
      <c r="J644" s="7">
        <v>14.6</v>
      </c>
    </row>
    <row r="645" spans="1:10" ht="24" customHeight="1">
      <c r="A645" s="15" t="s">
        <v>26</v>
      </c>
      <c r="B645" s="17" t="s">
        <v>467</v>
      </c>
      <c r="C645" s="15" t="s">
        <v>88</v>
      </c>
      <c r="D645" s="15" t="s">
        <v>468</v>
      </c>
      <c r="E645" s="142" t="s">
        <v>365</v>
      </c>
      <c r="F645" s="142"/>
      <c r="G645" s="16" t="s">
        <v>21</v>
      </c>
      <c r="H645" s="19">
        <v>1</v>
      </c>
      <c r="I645" s="18">
        <v>14.6</v>
      </c>
      <c r="J645" s="18">
        <v>14.6</v>
      </c>
    </row>
    <row r="646" spans="1:10" ht="25.5">
      <c r="A646" s="24"/>
      <c r="B646" s="24"/>
      <c r="C646" s="24"/>
      <c r="D646" s="24"/>
      <c r="E646" s="24" t="s">
        <v>44</v>
      </c>
      <c r="F646" s="25">
        <v>7.7874973000000001</v>
      </c>
      <c r="G646" s="24" t="s">
        <v>45</v>
      </c>
      <c r="H646" s="25">
        <v>6.81</v>
      </c>
      <c r="I646" s="24" t="s">
        <v>46</v>
      </c>
      <c r="J646" s="25">
        <v>14.6</v>
      </c>
    </row>
    <row r="647" spans="1:10">
      <c r="A647" s="24"/>
      <c r="B647" s="24"/>
      <c r="C647" s="24"/>
      <c r="D647" s="24"/>
      <c r="E647" s="24" t="s">
        <v>47</v>
      </c>
      <c r="F647" s="25">
        <v>3.68</v>
      </c>
      <c r="G647" s="24"/>
      <c r="H647" s="139" t="s">
        <v>48</v>
      </c>
      <c r="I647" s="139"/>
      <c r="J647" s="25">
        <v>18.28</v>
      </c>
    </row>
    <row r="648" spans="1:10" ht="0.9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</row>
    <row r="649" spans="1:10" ht="18" customHeight="1">
      <c r="A649" s="1"/>
      <c r="B649" s="3" t="s">
        <v>4</v>
      </c>
      <c r="C649" s="1" t="s">
        <v>5</v>
      </c>
      <c r="D649" s="1" t="s">
        <v>6</v>
      </c>
      <c r="E649" s="140" t="s">
        <v>7</v>
      </c>
      <c r="F649" s="140"/>
      <c r="G649" s="2" t="s">
        <v>8</v>
      </c>
      <c r="H649" s="3" t="s">
        <v>9</v>
      </c>
      <c r="I649" s="3" t="s">
        <v>10</v>
      </c>
      <c r="J649" s="3" t="s">
        <v>11</v>
      </c>
    </row>
    <row r="650" spans="1:10" ht="24" customHeight="1">
      <c r="A650" s="4" t="s">
        <v>12</v>
      </c>
      <c r="B650" s="6" t="s">
        <v>70</v>
      </c>
      <c r="C650" s="4" t="s">
        <v>14</v>
      </c>
      <c r="D650" s="4" t="s">
        <v>71</v>
      </c>
      <c r="E650" s="141" t="s">
        <v>16</v>
      </c>
      <c r="F650" s="141"/>
      <c r="G650" s="5" t="s">
        <v>21</v>
      </c>
      <c r="H650" s="8">
        <v>1</v>
      </c>
      <c r="I650" s="7">
        <v>14.6</v>
      </c>
      <c r="J650" s="7">
        <v>14.6</v>
      </c>
    </row>
    <row r="651" spans="1:10" ht="24" customHeight="1">
      <c r="A651" s="15" t="s">
        <v>26</v>
      </c>
      <c r="B651" s="17" t="s">
        <v>469</v>
      </c>
      <c r="C651" s="15" t="s">
        <v>14</v>
      </c>
      <c r="D651" s="15" t="s">
        <v>470</v>
      </c>
      <c r="E651" s="142" t="s">
        <v>365</v>
      </c>
      <c r="F651" s="142"/>
      <c r="G651" s="16" t="s">
        <v>21</v>
      </c>
      <c r="H651" s="19">
        <v>1</v>
      </c>
      <c r="I651" s="18">
        <v>14.6</v>
      </c>
      <c r="J651" s="18">
        <v>14.6</v>
      </c>
    </row>
    <row r="652" spans="1:10" ht="25.5">
      <c r="A652" s="24"/>
      <c r="B652" s="24"/>
      <c r="C652" s="24"/>
      <c r="D652" s="24"/>
      <c r="E652" s="24" t="s">
        <v>44</v>
      </c>
      <c r="F652" s="25">
        <v>7.7874973000000001</v>
      </c>
      <c r="G652" s="24" t="s">
        <v>45</v>
      </c>
      <c r="H652" s="25">
        <v>6.81</v>
      </c>
      <c r="I652" s="24" t="s">
        <v>46</v>
      </c>
      <c r="J652" s="25">
        <v>14.6</v>
      </c>
    </row>
    <row r="653" spans="1:10">
      <c r="A653" s="24"/>
      <c r="B653" s="24"/>
      <c r="C653" s="24"/>
      <c r="D653" s="24"/>
      <c r="E653" s="24" t="s">
        <v>47</v>
      </c>
      <c r="F653" s="25">
        <v>3.68</v>
      </c>
      <c r="G653" s="24"/>
      <c r="H653" s="139" t="s">
        <v>48</v>
      </c>
      <c r="I653" s="139"/>
      <c r="J653" s="25">
        <v>18.28</v>
      </c>
    </row>
    <row r="654" spans="1:10" ht="0.9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</row>
    <row r="655" spans="1:10">
      <c r="A655" s="23"/>
      <c r="B655" s="23"/>
      <c r="C655" s="23"/>
      <c r="D655" s="23"/>
      <c r="E655" s="23"/>
      <c r="F655" s="23"/>
      <c r="G655" s="23"/>
      <c r="H655" s="23"/>
      <c r="I655" s="23"/>
      <c r="J655" s="23"/>
    </row>
    <row r="656" spans="1:10" ht="25.5">
      <c r="A656" s="124" t="s">
        <v>471</v>
      </c>
      <c r="B656" s="124"/>
      <c r="C656" s="124"/>
      <c r="D656" s="22" t="s">
        <v>472</v>
      </c>
      <c r="E656" s="21"/>
      <c r="F656" s="125" t="s">
        <v>473</v>
      </c>
      <c r="G656" s="124"/>
      <c r="H656" s="126">
        <v>54557.46</v>
      </c>
      <c r="I656" s="124"/>
      <c r="J656" s="124"/>
    </row>
    <row r="657" spans="1:10" ht="14.25" customHeight="1">
      <c r="A657" s="124" t="s">
        <v>474</v>
      </c>
      <c r="B657" s="124"/>
      <c r="C657" s="124"/>
      <c r="D657" s="22" t="s">
        <v>475</v>
      </c>
      <c r="E657" s="21"/>
      <c r="F657" s="125" t="s">
        <v>476</v>
      </c>
      <c r="G657" s="124"/>
      <c r="H657" s="126">
        <v>13762.66</v>
      </c>
      <c r="I657" s="124"/>
      <c r="J657" s="124"/>
    </row>
    <row r="658" spans="1:10" ht="14.25" customHeight="1">
      <c r="A658" s="124" t="s">
        <v>477</v>
      </c>
      <c r="B658" s="124"/>
      <c r="C658" s="124"/>
      <c r="D658" s="22" t="s">
        <v>478</v>
      </c>
      <c r="E658" s="21"/>
      <c r="F658" s="125" t="s">
        <v>479</v>
      </c>
      <c r="G658" s="124"/>
      <c r="H658" s="126">
        <v>68320.12</v>
      </c>
      <c r="I658" s="124"/>
      <c r="J658" s="124"/>
    </row>
    <row r="659" spans="1:10" s="69" customFormat="1" ht="14.25" customHeight="1">
      <c r="A659" s="70"/>
      <c r="B659" s="70"/>
      <c r="C659" s="70"/>
      <c r="D659" s="22"/>
      <c r="E659" s="70"/>
      <c r="F659" s="71"/>
      <c r="G659" s="70"/>
      <c r="H659" s="72"/>
      <c r="I659" s="70"/>
      <c r="J659" s="70"/>
    </row>
    <row r="660" spans="1:10" s="69" customFormat="1" ht="14.25" customHeight="1">
      <c r="A660" s="70"/>
      <c r="B660" s="70"/>
      <c r="C660" s="70"/>
      <c r="D660" s="22"/>
      <c r="E660" s="70"/>
      <c r="F660" s="71"/>
      <c r="G660" s="70"/>
      <c r="H660" s="72"/>
      <c r="I660" s="70"/>
      <c r="J660" s="70"/>
    </row>
    <row r="661" spans="1:10" ht="60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</row>
    <row r="662" spans="1:10">
      <c r="A662" s="127" t="s">
        <v>565</v>
      </c>
      <c r="B662" s="128"/>
      <c r="C662" s="128"/>
      <c r="D662" s="128"/>
      <c r="E662" s="128"/>
      <c r="F662" s="128"/>
      <c r="G662" s="128"/>
      <c r="H662" s="128"/>
      <c r="I662" s="128"/>
      <c r="J662" s="128"/>
    </row>
    <row r="663" spans="1:10" ht="15">
      <c r="D663" s="123" t="s">
        <v>566</v>
      </c>
      <c r="E663" s="123"/>
      <c r="F663" s="123"/>
      <c r="G663" s="123"/>
    </row>
    <row r="664" spans="1:10" ht="15">
      <c r="D664" s="122" t="s">
        <v>567</v>
      </c>
      <c r="E664" s="122"/>
      <c r="F664" s="122"/>
      <c r="G664" s="122"/>
    </row>
  </sheetData>
  <mergeCells count="510">
    <mergeCell ref="A8:J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H21:I21"/>
    <mergeCell ref="E23:F23"/>
    <mergeCell ref="E24:F24"/>
    <mergeCell ref="E25:F25"/>
    <mergeCell ref="E26:F26"/>
    <mergeCell ref="H28:I28"/>
    <mergeCell ref="E30:F30"/>
    <mergeCell ref="E31:F31"/>
    <mergeCell ref="E32:F32"/>
    <mergeCell ref="E33:F33"/>
    <mergeCell ref="H35:I35"/>
    <mergeCell ref="E37:F37"/>
    <mergeCell ref="E38:F38"/>
    <mergeCell ref="E39:F39"/>
    <mergeCell ref="E40:F40"/>
    <mergeCell ref="H42:I42"/>
    <mergeCell ref="E44:F44"/>
    <mergeCell ref="E45:F45"/>
    <mergeCell ref="E46:F46"/>
    <mergeCell ref="E47:F47"/>
    <mergeCell ref="H49:I49"/>
    <mergeCell ref="E51:F51"/>
    <mergeCell ref="E52:F52"/>
    <mergeCell ref="E53:F53"/>
    <mergeCell ref="E54:F54"/>
    <mergeCell ref="H56:I56"/>
    <mergeCell ref="E58:F58"/>
    <mergeCell ref="E59:F59"/>
    <mergeCell ref="E60:F60"/>
    <mergeCell ref="E61:F61"/>
    <mergeCell ref="H63:I63"/>
    <mergeCell ref="E65:F65"/>
    <mergeCell ref="E66:F66"/>
    <mergeCell ref="E67:F67"/>
    <mergeCell ref="E68:F68"/>
    <mergeCell ref="E69:F69"/>
    <mergeCell ref="E70:F70"/>
    <mergeCell ref="E71:F71"/>
    <mergeCell ref="E72:F72"/>
    <mergeCell ref="H74:I74"/>
    <mergeCell ref="E76:F76"/>
    <mergeCell ref="E77:F77"/>
    <mergeCell ref="E78:F78"/>
    <mergeCell ref="E79:F79"/>
    <mergeCell ref="E80:F80"/>
    <mergeCell ref="E81:F81"/>
    <mergeCell ref="E82:F82"/>
    <mergeCell ref="H84:I84"/>
    <mergeCell ref="E86:F86"/>
    <mergeCell ref="E87:F87"/>
    <mergeCell ref="E88:F88"/>
    <mergeCell ref="E89:F89"/>
    <mergeCell ref="E90:F90"/>
    <mergeCell ref="E91:F91"/>
    <mergeCell ref="E92:F92"/>
    <mergeCell ref="H94:I94"/>
    <mergeCell ref="E96:F96"/>
    <mergeCell ref="E97:F97"/>
    <mergeCell ref="E98:F98"/>
    <mergeCell ref="E99:F99"/>
    <mergeCell ref="H101:I101"/>
    <mergeCell ref="E103:F103"/>
    <mergeCell ref="E104:F104"/>
    <mergeCell ref="E105:F105"/>
    <mergeCell ref="E106:F106"/>
    <mergeCell ref="E107:F107"/>
    <mergeCell ref="H109:I109"/>
    <mergeCell ref="E111:F111"/>
    <mergeCell ref="E112:F112"/>
    <mergeCell ref="E113:F113"/>
    <mergeCell ref="E114:F114"/>
    <mergeCell ref="E115:F115"/>
    <mergeCell ref="E116:F116"/>
    <mergeCell ref="H118:I118"/>
    <mergeCell ref="E120:F120"/>
    <mergeCell ref="E121:F121"/>
    <mergeCell ref="E122:F122"/>
    <mergeCell ref="E123:F123"/>
    <mergeCell ref="E124:F124"/>
    <mergeCell ref="E125:F125"/>
    <mergeCell ref="E126:F126"/>
    <mergeCell ref="H128:I128"/>
    <mergeCell ref="E130:F130"/>
    <mergeCell ref="E131:F131"/>
    <mergeCell ref="E132:F132"/>
    <mergeCell ref="E133:F133"/>
    <mergeCell ref="E134:F134"/>
    <mergeCell ref="H136:I136"/>
    <mergeCell ref="E138:F138"/>
    <mergeCell ref="E139:F139"/>
    <mergeCell ref="E140:F140"/>
    <mergeCell ref="E141:F141"/>
    <mergeCell ref="E142:F142"/>
    <mergeCell ref="H144:I144"/>
    <mergeCell ref="E146:F146"/>
    <mergeCell ref="E147:F147"/>
    <mergeCell ref="E148:F148"/>
    <mergeCell ref="E149:F149"/>
    <mergeCell ref="E150:F150"/>
    <mergeCell ref="H152:I152"/>
    <mergeCell ref="E154:F154"/>
    <mergeCell ref="E155:F155"/>
    <mergeCell ref="E156:F156"/>
    <mergeCell ref="E157:F157"/>
    <mergeCell ref="E158:F158"/>
    <mergeCell ref="E159:F159"/>
    <mergeCell ref="E160:F160"/>
    <mergeCell ref="H162:I162"/>
    <mergeCell ref="E164:F164"/>
    <mergeCell ref="E165:F165"/>
    <mergeCell ref="E166:F166"/>
    <mergeCell ref="E167:F167"/>
    <mergeCell ref="E168:F168"/>
    <mergeCell ref="E169:F169"/>
    <mergeCell ref="E170:F170"/>
    <mergeCell ref="H172:I172"/>
    <mergeCell ref="E174:F174"/>
    <mergeCell ref="E175:F175"/>
    <mergeCell ref="E176:F176"/>
    <mergeCell ref="E177:F177"/>
    <mergeCell ref="E178:F178"/>
    <mergeCell ref="E179:F179"/>
    <mergeCell ref="E180:F180"/>
    <mergeCell ref="H182:I182"/>
    <mergeCell ref="E184:F184"/>
    <mergeCell ref="E185:F185"/>
    <mergeCell ref="E186:F186"/>
    <mergeCell ref="E187:F187"/>
    <mergeCell ref="E188:F188"/>
    <mergeCell ref="H190:I190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H201:I201"/>
    <mergeCell ref="E203:F203"/>
    <mergeCell ref="E204:F204"/>
    <mergeCell ref="E205:F205"/>
    <mergeCell ref="E206:F206"/>
    <mergeCell ref="E207:F207"/>
    <mergeCell ref="E208:F208"/>
    <mergeCell ref="E209:F209"/>
    <mergeCell ref="H211:I211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H222:I222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H235:I235"/>
    <mergeCell ref="E237:F237"/>
    <mergeCell ref="E238:F238"/>
    <mergeCell ref="E239:F239"/>
    <mergeCell ref="E240:F240"/>
    <mergeCell ref="E241:F241"/>
    <mergeCell ref="H243:I243"/>
    <mergeCell ref="E245:F245"/>
    <mergeCell ref="E246:F246"/>
    <mergeCell ref="E247:F247"/>
    <mergeCell ref="E248:F248"/>
    <mergeCell ref="E249:F249"/>
    <mergeCell ref="H251:I251"/>
    <mergeCell ref="E253:F253"/>
    <mergeCell ref="E254:F254"/>
    <mergeCell ref="E255:F255"/>
    <mergeCell ref="E256:F256"/>
    <mergeCell ref="E257:F257"/>
    <mergeCell ref="H259:I259"/>
    <mergeCell ref="E261:F261"/>
    <mergeCell ref="E262:F262"/>
    <mergeCell ref="E263:F263"/>
    <mergeCell ref="E264:F264"/>
    <mergeCell ref="E265:F265"/>
    <mergeCell ref="H267:I267"/>
    <mergeCell ref="E269:F269"/>
    <mergeCell ref="E270:F270"/>
    <mergeCell ref="E271:F271"/>
    <mergeCell ref="E272:F272"/>
    <mergeCell ref="E273:F273"/>
    <mergeCell ref="H275:I275"/>
    <mergeCell ref="E277:F277"/>
    <mergeCell ref="E278:F278"/>
    <mergeCell ref="E279:F279"/>
    <mergeCell ref="E280:F280"/>
    <mergeCell ref="E281:F281"/>
    <mergeCell ref="H283:I283"/>
    <mergeCell ref="E285:F285"/>
    <mergeCell ref="E286:F286"/>
    <mergeCell ref="E287:F287"/>
    <mergeCell ref="E288:F288"/>
    <mergeCell ref="E289:F289"/>
    <mergeCell ref="E290:F290"/>
    <mergeCell ref="H292:I292"/>
    <mergeCell ref="E294:F294"/>
    <mergeCell ref="E295:F295"/>
    <mergeCell ref="E296:F296"/>
    <mergeCell ref="E297:F297"/>
    <mergeCell ref="E298:F298"/>
    <mergeCell ref="E299:F299"/>
    <mergeCell ref="H301:I301"/>
    <mergeCell ref="E303:F303"/>
    <mergeCell ref="E304:F304"/>
    <mergeCell ref="E305:F305"/>
    <mergeCell ref="H307:I307"/>
    <mergeCell ref="E309:F309"/>
    <mergeCell ref="E310:F310"/>
    <mergeCell ref="E311:F311"/>
    <mergeCell ref="H313:I313"/>
    <mergeCell ref="E315:F315"/>
    <mergeCell ref="E316:F316"/>
    <mergeCell ref="E317:F317"/>
    <mergeCell ref="E318:F318"/>
    <mergeCell ref="E319:F319"/>
    <mergeCell ref="E320:F320"/>
    <mergeCell ref="H322:I322"/>
    <mergeCell ref="E324:F324"/>
    <mergeCell ref="E325:F325"/>
    <mergeCell ref="E326:F326"/>
    <mergeCell ref="E327:F327"/>
    <mergeCell ref="E328:F328"/>
    <mergeCell ref="E329:F329"/>
    <mergeCell ref="H331:I331"/>
    <mergeCell ref="E333:F333"/>
    <mergeCell ref="E334:F334"/>
    <mergeCell ref="E335:F335"/>
    <mergeCell ref="E336:F336"/>
    <mergeCell ref="E337:F337"/>
    <mergeCell ref="E338:F338"/>
    <mergeCell ref="H340:I340"/>
    <mergeCell ref="E342:F342"/>
    <mergeCell ref="E343:F343"/>
    <mergeCell ref="E344:F344"/>
    <mergeCell ref="E345:F345"/>
    <mergeCell ref="E346:F346"/>
    <mergeCell ref="E347:F347"/>
    <mergeCell ref="H349:I349"/>
    <mergeCell ref="E351:F351"/>
    <mergeCell ref="E352:F352"/>
    <mergeCell ref="E353:F353"/>
    <mergeCell ref="E354:F354"/>
    <mergeCell ref="E355:F355"/>
    <mergeCell ref="E356:F356"/>
    <mergeCell ref="E357:F357"/>
    <mergeCell ref="E358:F358"/>
    <mergeCell ref="E359:F359"/>
    <mergeCell ref="E360:F360"/>
    <mergeCell ref="E361:F361"/>
    <mergeCell ref="E362:F362"/>
    <mergeCell ref="H364:I364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74:F374"/>
    <mergeCell ref="H376:I376"/>
    <mergeCell ref="E378:F378"/>
    <mergeCell ref="E379:F379"/>
    <mergeCell ref="E380:F380"/>
    <mergeCell ref="E381:F381"/>
    <mergeCell ref="E382:F382"/>
    <mergeCell ref="E383:F383"/>
    <mergeCell ref="E384:F384"/>
    <mergeCell ref="E385:F385"/>
    <mergeCell ref="E386:F386"/>
    <mergeCell ref="E387:F387"/>
    <mergeCell ref="H389:I389"/>
    <mergeCell ref="E391:F391"/>
    <mergeCell ref="E392:F392"/>
    <mergeCell ref="E393:F393"/>
    <mergeCell ref="E394:F394"/>
    <mergeCell ref="E395:F395"/>
    <mergeCell ref="H397:I397"/>
    <mergeCell ref="E399:F399"/>
    <mergeCell ref="E400:F400"/>
    <mergeCell ref="E401:F401"/>
    <mergeCell ref="H403:I403"/>
    <mergeCell ref="A405:J405"/>
    <mergeCell ref="E406:F406"/>
    <mergeCell ref="E407:F407"/>
    <mergeCell ref="E408:F408"/>
    <mergeCell ref="H410:I410"/>
    <mergeCell ref="E412:F412"/>
    <mergeCell ref="E413:F413"/>
    <mergeCell ref="E414:F414"/>
    <mergeCell ref="H416:I416"/>
    <mergeCell ref="E418:F418"/>
    <mergeCell ref="E419:F419"/>
    <mergeCell ref="E420:F420"/>
    <mergeCell ref="H422:I422"/>
    <mergeCell ref="E424:F424"/>
    <mergeCell ref="E425:F425"/>
    <mergeCell ref="E426:F426"/>
    <mergeCell ref="E427:F427"/>
    <mergeCell ref="E428:F428"/>
    <mergeCell ref="E429:F429"/>
    <mergeCell ref="H431:I431"/>
    <mergeCell ref="E433:F433"/>
    <mergeCell ref="E434:F434"/>
    <mergeCell ref="E435:F435"/>
    <mergeCell ref="E436:F436"/>
    <mergeCell ref="E437:F437"/>
    <mergeCell ref="H439:I439"/>
    <mergeCell ref="E441:F441"/>
    <mergeCell ref="E442:F442"/>
    <mergeCell ref="E443:F443"/>
    <mergeCell ref="H445:I445"/>
    <mergeCell ref="E447:F447"/>
    <mergeCell ref="E448:F448"/>
    <mergeCell ref="E449:F449"/>
    <mergeCell ref="H451:I451"/>
    <mergeCell ref="E453:F453"/>
    <mergeCell ref="E454:F454"/>
    <mergeCell ref="E455:F455"/>
    <mergeCell ref="H457:I457"/>
    <mergeCell ref="E459:F459"/>
    <mergeCell ref="E460:F460"/>
    <mergeCell ref="E461:F461"/>
    <mergeCell ref="E462:F462"/>
    <mergeCell ref="E463:F463"/>
    <mergeCell ref="H465:I465"/>
    <mergeCell ref="E467:F467"/>
    <mergeCell ref="E468:F468"/>
    <mergeCell ref="E469:F469"/>
    <mergeCell ref="E470:F470"/>
    <mergeCell ref="E471:F471"/>
    <mergeCell ref="H473:I473"/>
    <mergeCell ref="E475:F475"/>
    <mergeCell ref="E476:F476"/>
    <mergeCell ref="E477:F477"/>
    <mergeCell ref="E478:F478"/>
    <mergeCell ref="E479:F479"/>
    <mergeCell ref="E480:F480"/>
    <mergeCell ref="E481:F481"/>
    <mergeCell ref="E482:F482"/>
    <mergeCell ref="E483:F483"/>
    <mergeCell ref="H485:I485"/>
    <mergeCell ref="E487:F487"/>
    <mergeCell ref="E488:F488"/>
    <mergeCell ref="E489:F489"/>
    <mergeCell ref="E490:F490"/>
    <mergeCell ref="E491:F491"/>
    <mergeCell ref="E492:F492"/>
    <mergeCell ref="E493:F493"/>
    <mergeCell ref="H495:I495"/>
    <mergeCell ref="E497:F497"/>
    <mergeCell ref="E498:F498"/>
    <mergeCell ref="E499:F499"/>
    <mergeCell ref="H501:I501"/>
    <mergeCell ref="E503:F503"/>
    <mergeCell ref="E504:F504"/>
    <mergeCell ref="E505:F505"/>
    <mergeCell ref="H507:I507"/>
    <mergeCell ref="E509:F509"/>
    <mergeCell ref="E510:F510"/>
    <mergeCell ref="E511:F511"/>
    <mergeCell ref="H513:I513"/>
    <mergeCell ref="E515:F515"/>
    <mergeCell ref="E516:F516"/>
    <mergeCell ref="E517:F517"/>
    <mergeCell ref="H519:I519"/>
    <mergeCell ref="E521:F521"/>
    <mergeCell ref="E522:F522"/>
    <mergeCell ref="E523:F523"/>
    <mergeCell ref="H525:I525"/>
    <mergeCell ref="E527:F527"/>
    <mergeCell ref="E528:F528"/>
    <mergeCell ref="E529:F529"/>
    <mergeCell ref="E530:F530"/>
    <mergeCell ref="E531:F531"/>
    <mergeCell ref="H533:I533"/>
    <mergeCell ref="E535:F535"/>
    <mergeCell ref="E536:F536"/>
    <mergeCell ref="E537:F537"/>
    <mergeCell ref="E538:F538"/>
    <mergeCell ref="E539:F539"/>
    <mergeCell ref="E540:F540"/>
    <mergeCell ref="E541:F541"/>
    <mergeCell ref="H543:I543"/>
    <mergeCell ref="E545:F545"/>
    <mergeCell ref="E546:F546"/>
    <mergeCell ref="E547:F547"/>
    <mergeCell ref="H549:I549"/>
    <mergeCell ref="E551:F551"/>
    <mergeCell ref="E552:F552"/>
    <mergeCell ref="E553:F553"/>
    <mergeCell ref="H555:I555"/>
    <mergeCell ref="E557:F557"/>
    <mergeCell ref="E558:F558"/>
    <mergeCell ref="E559:F559"/>
    <mergeCell ref="H561:I561"/>
    <mergeCell ref="E563:F563"/>
    <mergeCell ref="E564:F564"/>
    <mergeCell ref="E565:F565"/>
    <mergeCell ref="H567:I567"/>
    <mergeCell ref="E569:F569"/>
    <mergeCell ref="E570:F570"/>
    <mergeCell ref="E571:F571"/>
    <mergeCell ref="H573:I573"/>
    <mergeCell ref="E575:F575"/>
    <mergeCell ref="E576:F576"/>
    <mergeCell ref="E577:F577"/>
    <mergeCell ref="H579:I579"/>
    <mergeCell ref="E581:F581"/>
    <mergeCell ref="E582:F582"/>
    <mergeCell ref="E583:F583"/>
    <mergeCell ref="H585:I585"/>
    <mergeCell ref="E587:F587"/>
    <mergeCell ref="E588:F588"/>
    <mergeCell ref="E589:F589"/>
    <mergeCell ref="H591:I591"/>
    <mergeCell ref="E593:F593"/>
    <mergeCell ref="E594:F594"/>
    <mergeCell ref="E595:F595"/>
    <mergeCell ref="E596:F596"/>
    <mergeCell ref="E597:F597"/>
    <mergeCell ref="E598:F598"/>
    <mergeCell ref="E599:F599"/>
    <mergeCell ref="E619:F619"/>
    <mergeCell ref="E620:F620"/>
    <mergeCell ref="E621:F621"/>
    <mergeCell ref="H601:I601"/>
    <mergeCell ref="E603:F603"/>
    <mergeCell ref="E604:F604"/>
    <mergeCell ref="E605:F605"/>
    <mergeCell ref="E606:F606"/>
    <mergeCell ref="E607:F607"/>
    <mergeCell ref="E608:F608"/>
    <mergeCell ref="E609:F609"/>
    <mergeCell ref="E610:F610"/>
    <mergeCell ref="A1:J1"/>
    <mergeCell ref="A2:J2"/>
    <mergeCell ref="B3:J3"/>
    <mergeCell ref="B4:J4"/>
    <mergeCell ref="B5:J5"/>
    <mergeCell ref="B6:J6"/>
    <mergeCell ref="H647:I647"/>
    <mergeCell ref="E649:F649"/>
    <mergeCell ref="E650:F650"/>
    <mergeCell ref="E633:F633"/>
    <mergeCell ref="H635:I635"/>
    <mergeCell ref="E637:F637"/>
    <mergeCell ref="E638:F638"/>
    <mergeCell ref="E639:F639"/>
    <mergeCell ref="H641:I641"/>
    <mergeCell ref="E643:F643"/>
    <mergeCell ref="E644:F644"/>
    <mergeCell ref="E645:F645"/>
    <mergeCell ref="E622:F622"/>
    <mergeCell ref="E623:F623"/>
    <mergeCell ref="E624:F624"/>
    <mergeCell ref="E625:F625"/>
    <mergeCell ref="E626:F626"/>
    <mergeCell ref="E627:F627"/>
    <mergeCell ref="D663:G663"/>
    <mergeCell ref="D664:G664"/>
    <mergeCell ref="A658:C658"/>
    <mergeCell ref="F658:G658"/>
    <mergeCell ref="H658:J658"/>
    <mergeCell ref="A662:J662"/>
    <mergeCell ref="A657:C657"/>
    <mergeCell ref="A656:C656"/>
    <mergeCell ref="A7:J7"/>
    <mergeCell ref="E651:F651"/>
    <mergeCell ref="H653:I653"/>
    <mergeCell ref="F656:G656"/>
    <mergeCell ref="H656:J656"/>
    <mergeCell ref="F657:G657"/>
    <mergeCell ref="H657:J657"/>
    <mergeCell ref="H629:I629"/>
    <mergeCell ref="E631:F631"/>
    <mergeCell ref="E632:F632"/>
    <mergeCell ref="E611:F611"/>
    <mergeCell ref="E612:F612"/>
    <mergeCell ref="H614:I614"/>
    <mergeCell ref="E616:F616"/>
    <mergeCell ref="E617:F617"/>
    <mergeCell ref="E618:F618"/>
  </mergeCells>
  <pageMargins left="0.5" right="0.5" top="1.2775000000000001" bottom="1" header="0.5" footer="0.5"/>
  <pageSetup paperSize="9" scale="53" fitToHeight="0" orientation="portrait" r:id="rId1"/>
  <headerFooter>
    <oddHeader xml:space="preserve">&amp;L &amp;G&amp;C&amp;"Arial,Negrito"&amp;12CNPJ: 19.732.628/0001-00         
End.: TRAVESSA PADRE JOSE DE ANCHIETA, 381 CENTRO – IPIXUNA DO PARÁ         
Telefone: (91) 99127-2761         
E-mail: grupojadao@gmail.com         &amp;"Arial,Normal"&amp;11
</oddHeader>
    <oddFooter>&amp;L &amp;R&amp;P/&amp;N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6FBA9-B7E7-4931-8C7A-FE5E597051FE}">
  <sheetPr>
    <pageSetUpPr fitToPage="1"/>
  </sheetPr>
  <dimension ref="A1:F43"/>
  <sheetViews>
    <sheetView view="pageLayout" topLeftCell="C10" zoomScaleNormal="115" workbookViewId="0">
      <selection activeCell="E14" sqref="E14"/>
    </sheetView>
  </sheetViews>
  <sheetFormatPr defaultRowHeight="12.75"/>
  <cols>
    <col min="1" max="1" width="7.625" style="216" customWidth="1"/>
    <col min="2" max="2" width="31.125" style="216" customWidth="1"/>
    <col min="3" max="3" width="32.125" style="216" customWidth="1"/>
    <col min="4" max="4" width="8.5" style="216" customWidth="1"/>
    <col min="5" max="5" width="10.625" style="216" customWidth="1"/>
    <col min="6" max="16384" width="9" style="216"/>
  </cols>
  <sheetData>
    <row r="1" spans="1:5" ht="13.35" customHeight="1">
      <c r="A1" s="213"/>
      <c r="B1" s="214"/>
      <c r="C1" s="215"/>
      <c r="D1" s="213"/>
      <c r="E1" s="213"/>
    </row>
    <row r="2" spans="1:5" ht="12" customHeight="1">
      <c r="A2" s="217" t="s">
        <v>604</v>
      </c>
      <c r="B2" s="218"/>
      <c r="C2" s="219" t="s">
        <v>605</v>
      </c>
      <c r="D2" s="220" t="s">
        <v>606</v>
      </c>
      <c r="E2" s="220" t="s">
        <v>607</v>
      </c>
    </row>
    <row r="3" spans="1:5" ht="12" customHeight="1">
      <c r="A3" s="221" t="s">
        <v>608</v>
      </c>
      <c r="B3" s="222"/>
      <c r="C3" s="223" t="s">
        <v>609</v>
      </c>
      <c r="D3" s="224"/>
      <c r="E3" s="225" t="s">
        <v>609</v>
      </c>
    </row>
    <row r="4" spans="1:5" ht="12" customHeight="1">
      <c r="A4" s="226" t="s">
        <v>610</v>
      </c>
      <c r="B4" s="227" t="s">
        <v>611</v>
      </c>
      <c r="C4" s="228"/>
      <c r="D4" s="229">
        <v>0</v>
      </c>
      <c r="E4" s="229">
        <v>0</v>
      </c>
    </row>
    <row r="5" spans="1:5" ht="12" customHeight="1">
      <c r="A5" s="230" t="s">
        <v>612</v>
      </c>
      <c r="B5" s="231" t="s">
        <v>613</v>
      </c>
      <c r="C5" s="232"/>
      <c r="D5" s="233">
        <v>1.4999999999999999E-2</v>
      </c>
      <c r="E5" s="234">
        <v>1.4999999999999999E-2</v>
      </c>
    </row>
    <row r="6" spans="1:5" ht="5.25" customHeight="1">
      <c r="A6" s="235"/>
      <c r="B6" s="236"/>
      <c r="C6" s="237"/>
      <c r="D6" s="233"/>
      <c r="E6" s="234"/>
    </row>
    <row r="7" spans="1:5" ht="12" customHeight="1">
      <c r="A7" s="230" t="s">
        <v>614</v>
      </c>
      <c r="B7" s="238" t="s">
        <v>615</v>
      </c>
      <c r="C7" s="237"/>
      <c r="D7" s="239">
        <v>0.01</v>
      </c>
      <c r="E7" s="239">
        <v>0.01</v>
      </c>
    </row>
    <row r="8" spans="1:5" ht="12" customHeight="1">
      <c r="A8" s="230" t="s">
        <v>616</v>
      </c>
      <c r="B8" s="238" t="s">
        <v>617</v>
      </c>
      <c r="C8" s="237"/>
      <c r="D8" s="239">
        <v>2E-3</v>
      </c>
      <c r="E8" s="239">
        <v>2E-3</v>
      </c>
    </row>
    <row r="9" spans="1:5" ht="12" customHeight="1">
      <c r="A9" s="230" t="s">
        <v>618</v>
      </c>
      <c r="B9" s="238" t="s">
        <v>619</v>
      </c>
      <c r="C9" s="237"/>
      <c r="D9" s="239">
        <v>6.0000000000000001E-3</v>
      </c>
      <c r="E9" s="239">
        <v>6.0000000000000001E-3</v>
      </c>
    </row>
    <row r="10" spans="1:5" ht="12" customHeight="1">
      <c r="A10" s="230" t="s">
        <v>620</v>
      </c>
      <c r="B10" s="238" t="s">
        <v>621</v>
      </c>
      <c r="C10" s="237"/>
      <c r="D10" s="239">
        <v>2.5000000000000001E-2</v>
      </c>
      <c r="E10" s="239">
        <v>2.5000000000000001E-2</v>
      </c>
    </row>
    <row r="11" spans="1:5" ht="12" customHeight="1">
      <c r="A11" s="230" t="s">
        <v>622</v>
      </c>
      <c r="B11" s="238" t="s">
        <v>623</v>
      </c>
      <c r="C11" s="237"/>
      <c r="D11" s="239">
        <v>0.03</v>
      </c>
      <c r="E11" s="239">
        <v>0.03</v>
      </c>
    </row>
    <row r="12" spans="1:5" ht="12" customHeight="1">
      <c r="A12" s="230" t="s">
        <v>624</v>
      </c>
      <c r="B12" s="238" t="s">
        <v>625</v>
      </c>
      <c r="C12" s="237"/>
      <c r="D12" s="239">
        <v>0.08</v>
      </c>
      <c r="E12" s="239">
        <v>0.08</v>
      </c>
    </row>
    <row r="13" spans="1:5" ht="12" customHeight="1">
      <c r="A13" s="240" t="s">
        <v>626</v>
      </c>
      <c r="B13" s="241" t="s">
        <v>627</v>
      </c>
      <c r="C13" s="242"/>
      <c r="D13" s="243">
        <v>0</v>
      </c>
      <c r="E13" s="243">
        <v>0</v>
      </c>
    </row>
    <row r="14" spans="1:5" ht="12" customHeight="1">
      <c r="A14" s="244" t="s">
        <v>628</v>
      </c>
      <c r="B14" s="245" t="s">
        <v>629</v>
      </c>
      <c r="C14" s="246"/>
      <c r="D14" s="247">
        <f>SUM(D4:D13)</f>
        <v>0.16799999999999998</v>
      </c>
      <c r="E14" s="247">
        <v>0.16800000000000001</v>
      </c>
    </row>
    <row r="15" spans="1:5" ht="11.1" customHeight="1">
      <c r="A15" s="248"/>
      <c r="B15" s="249"/>
      <c r="C15" s="249"/>
      <c r="D15" s="250"/>
      <c r="E15" s="251"/>
    </row>
    <row r="16" spans="1:5" ht="12" customHeight="1">
      <c r="A16" s="252"/>
      <c r="B16" s="253" t="s">
        <v>630</v>
      </c>
      <c r="C16" s="254"/>
      <c r="D16" s="255" t="s">
        <v>609</v>
      </c>
      <c r="E16" s="225" t="s">
        <v>609</v>
      </c>
    </row>
    <row r="17" spans="1:5" ht="12" customHeight="1">
      <c r="A17" s="226" t="s">
        <v>631</v>
      </c>
      <c r="B17" s="256" t="s">
        <v>632</v>
      </c>
      <c r="C17" s="257"/>
      <c r="D17" s="229">
        <v>0.1812</v>
      </c>
      <c r="E17" s="258"/>
    </row>
    <row r="18" spans="1:5" ht="12" customHeight="1">
      <c r="A18" s="230" t="s">
        <v>633</v>
      </c>
      <c r="B18" s="238" t="s">
        <v>634</v>
      </c>
      <c r="C18" s="237"/>
      <c r="D18" s="239">
        <v>4.1599999999999998E-2</v>
      </c>
      <c r="E18" s="259"/>
    </row>
    <row r="19" spans="1:5" ht="12" customHeight="1">
      <c r="A19" s="230" t="s">
        <v>635</v>
      </c>
      <c r="B19" s="238" t="s">
        <v>636</v>
      </c>
      <c r="C19" s="237"/>
      <c r="D19" s="239">
        <v>9.4000000000000004E-3</v>
      </c>
      <c r="E19" s="239">
        <v>7.1000000000000004E-3</v>
      </c>
    </row>
    <row r="20" spans="1:5" ht="12" customHeight="1">
      <c r="A20" s="230" t="s">
        <v>637</v>
      </c>
      <c r="B20" s="238" t="s">
        <v>638</v>
      </c>
      <c r="C20" s="237"/>
      <c r="D20" s="239">
        <v>0.1103</v>
      </c>
      <c r="E20" s="239">
        <v>8.3299999999999999E-2</v>
      </c>
    </row>
    <row r="21" spans="1:5" ht="12" customHeight="1">
      <c r="A21" s="230" t="s">
        <v>639</v>
      </c>
      <c r="B21" s="238" t="s">
        <v>640</v>
      </c>
      <c r="C21" s="237"/>
      <c r="D21" s="239">
        <v>6.9999999999999999E-4</v>
      </c>
      <c r="E21" s="239">
        <v>5.9999999999999995E-4</v>
      </c>
    </row>
    <row r="22" spans="1:5" ht="12" customHeight="1">
      <c r="A22" s="230" t="s">
        <v>641</v>
      </c>
      <c r="B22" s="238" t="s">
        <v>642</v>
      </c>
      <c r="C22" s="237"/>
      <c r="D22" s="239">
        <v>7.4000000000000003E-3</v>
      </c>
      <c r="E22" s="239">
        <v>5.5999999999999999E-3</v>
      </c>
    </row>
    <row r="23" spans="1:5" ht="12" customHeight="1">
      <c r="A23" s="230" t="s">
        <v>643</v>
      </c>
      <c r="B23" s="238" t="s">
        <v>644</v>
      </c>
      <c r="C23" s="237"/>
      <c r="D23" s="239">
        <v>2.69E-2</v>
      </c>
      <c r="E23" s="259"/>
    </row>
    <row r="24" spans="1:5" ht="12" customHeight="1">
      <c r="A24" s="230" t="s">
        <v>645</v>
      </c>
      <c r="B24" s="238" t="s">
        <v>646</v>
      </c>
      <c r="C24" s="237"/>
      <c r="D24" s="239">
        <v>1.1000000000000001E-3</v>
      </c>
      <c r="E24" s="239">
        <v>8.9999999999999998E-4</v>
      </c>
    </row>
    <row r="25" spans="1:5" ht="12" customHeight="1">
      <c r="A25" s="230" t="s">
        <v>647</v>
      </c>
      <c r="B25" s="238" t="s">
        <v>648</v>
      </c>
      <c r="C25" s="237"/>
      <c r="D25" s="239">
        <v>9.9000000000000005E-2</v>
      </c>
      <c r="E25" s="239">
        <v>7.4800000000000005E-2</v>
      </c>
    </row>
    <row r="26" spans="1:5" ht="12" customHeight="1">
      <c r="A26" s="240" t="s">
        <v>649</v>
      </c>
      <c r="B26" s="241" t="s">
        <v>650</v>
      </c>
      <c r="C26" s="242"/>
      <c r="D26" s="243">
        <v>2.9999999999999997E-4</v>
      </c>
      <c r="E26" s="243">
        <v>2.0000000000000001E-4</v>
      </c>
    </row>
    <row r="27" spans="1:5" ht="12" customHeight="1">
      <c r="A27" s="244" t="s">
        <v>651</v>
      </c>
      <c r="B27" s="260" t="s">
        <v>652</v>
      </c>
      <c r="C27" s="261"/>
      <c r="D27" s="247">
        <f>SUM(D17:D26)</f>
        <v>0.47789999999999994</v>
      </c>
      <c r="E27" s="247">
        <v>0.17249999999999999</v>
      </c>
    </row>
    <row r="28" spans="1:5" ht="11.1" customHeight="1">
      <c r="A28" s="248"/>
      <c r="B28" s="249"/>
      <c r="C28" s="249"/>
      <c r="D28" s="250"/>
      <c r="E28" s="251"/>
    </row>
    <row r="29" spans="1:5" ht="12" customHeight="1">
      <c r="A29" s="252"/>
      <c r="B29" s="253" t="s">
        <v>653</v>
      </c>
      <c r="C29" s="254"/>
      <c r="D29" s="255" t="s">
        <v>609</v>
      </c>
      <c r="E29" s="225" t="s">
        <v>609</v>
      </c>
    </row>
    <row r="30" spans="1:5" ht="12" customHeight="1">
      <c r="A30" s="226" t="s">
        <v>654</v>
      </c>
      <c r="B30" s="256" t="s">
        <v>655</v>
      </c>
      <c r="C30" s="257"/>
      <c r="D30" s="229">
        <v>5.6800000000000003E-2</v>
      </c>
      <c r="E30" s="229">
        <v>3.7400000000000003E-2</v>
      </c>
    </row>
    <row r="31" spans="1:5" ht="12" customHeight="1">
      <c r="A31" s="230" t="s">
        <v>656</v>
      </c>
      <c r="B31" s="238" t="s">
        <v>657</v>
      </c>
      <c r="C31" s="237"/>
      <c r="D31" s="239">
        <v>1.5E-3</v>
      </c>
      <c r="E31" s="239">
        <v>1.1000000000000001E-3</v>
      </c>
    </row>
    <row r="32" spans="1:5" ht="12" customHeight="1">
      <c r="A32" s="230" t="s">
        <v>658</v>
      </c>
      <c r="B32" s="238" t="s">
        <v>659</v>
      </c>
      <c r="C32" s="237"/>
      <c r="D32" s="239">
        <v>4.2299999999999997E-2</v>
      </c>
      <c r="E32" s="239">
        <v>3.1899999999999998E-2</v>
      </c>
    </row>
    <row r="33" spans="1:6" ht="12" customHeight="1">
      <c r="A33" s="230" t="s">
        <v>660</v>
      </c>
      <c r="B33" s="238" t="s">
        <v>661</v>
      </c>
      <c r="C33" s="237"/>
      <c r="D33" s="239">
        <v>3.7400000000000003E-2</v>
      </c>
      <c r="E33" s="239">
        <v>3.15E-2</v>
      </c>
    </row>
    <row r="34" spans="1:6" ht="12" customHeight="1">
      <c r="A34" s="240" t="s">
        <v>662</v>
      </c>
      <c r="B34" s="241" t="s">
        <v>663</v>
      </c>
      <c r="C34" s="242"/>
      <c r="D34" s="243">
        <v>5.3E-3</v>
      </c>
      <c r="E34" s="243">
        <v>4.0000000000000001E-3</v>
      </c>
    </row>
    <row r="35" spans="1:6" ht="12" customHeight="1">
      <c r="A35" s="244" t="s">
        <v>664</v>
      </c>
      <c r="B35" s="260" t="s">
        <v>665</v>
      </c>
      <c r="C35" s="261"/>
      <c r="D35" s="247">
        <f>SUM(D30:D34)</f>
        <v>0.14330000000000001</v>
      </c>
      <c r="E35" s="247">
        <f>SUM(E30:E34)</f>
        <v>0.10589999999999999</v>
      </c>
    </row>
    <row r="36" spans="1:6" ht="11.1" customHeight="1">
      <c r="A36" s="248"/>
      <c r="B36" s="249"/>
      <c r="C36" s="249"/>
      <c r="D36" s="250"/>
      <c r="E36" s="251"/>
    </row>
    <row r="37" spans="1:6" ht="12" customHeight="1">
      <c r="A37" s="252"/>
      <c r="B37" s="253" t="s">
        <v>666</v>
      </c>
      <c r="C37" s="254"/>
      <c r="D37" s="255" t="s">
        <v>609</v>
      </c>
      <c r="E37" s="225" t="s">
        <v>609</v>
      </c>
    </row>
    <row r="38" spans="1:6" ht="12" customHeight="1">
      <c r="A38" s="226" t="s">
        <v>667</v>
      </c>
      <c r="B38" s="256" t="s">
        <v>668</v>
      </c>
      <c r="C38" s="257"/>
      <c r="D38" s="229">
        <f>D14*D27</f>
        <v>8.0287199999999975E-2</v>
      </c>
      <c r="E38" s="229">
        <f>E14*E27</f>
        <v>2.8979999999999999E-2</v>
      </c>
      <c r="F38" s="262"/>
    </row>
    <row r="39" spans="1:6" ht="12" customHeight="1">
      <c r="A39" s="240" t="s">
        <v>669</v>
      </c>
      <c r="B39" s="263" t="s">
        <v>670</v>
      </c>
      <c r="C39" s="264"/>
      <c r="D39" s="243">
        <f>(D12*D30)+(D31*D14)</f>
        <v>4.7959999999999999E-3</v>
      </c>
      <c r="E39" s="243">
        <f>(E12*E30)+(E31*E14)</f>
        <v>3.1768000000000005E-3</v>
      </c>
      <c r="F39" s="262"/>
    </row>
    <row r="40" spans="1:6" ht="12" customHeight="1">
      <c r="A40" s="244" t="s">
        <v>671</v>
      </c>
      <c r="B40" s="260" t="s">
        <v>672</v>
      </c>
      <c r="C40" s="261"/>
      <c r="D40" s="247">
        <v>8.5599999999999996E-2</v>
      </c>
      <c r="E40" s="247">
        <v>3.3000000000000002E-2</v>
      </c>
    </row>
    <row r="41" spans="1:6" ht="11.1" customHeight="1">
      <c r="A41" s="248"/>
      <c r="B41" s="249"/>
      <c r="C41" s="249"/>
      <c r="D41" s="249"/>
      <c r="E41" s="250"/>
    </row>
    <row r="42" spans="1:6" ht="12" customHeight="1">
      <c r="A42" s="265" t="s">
        <v>673</v>
      </c>
      <c r="B42" s="266"/>
      <c r="C42" s="267"/>
      <c r="D42" s="268">
        <f>D40+D35+D27+D14</f>
        <v>0.8747999999999998</v>
      </c>
      <c r="E42" s="268">
        <f>E40+E35+E27+E14</f>
        <v>0.47940000000000005</v>
      </c>
    </row>
    <row r="43" spans="1:6" ht="31.5" customHeight="1">
      <c r="A43" s="269"/>
      <c r="B43" s="269"/>
      <c r="C43" s="269"/>
      <c r="D43" s="269"/>
      <c r="E43" s="269"/>
    </row>
  </sheetData>
  <mergeCells count="18">
    <mergeCell ref="B40:C40"/>
    <mergeCell ref="A41:E41"/>
    <mergeCell ref="A42:C42"/>
    <mergeCell ref="A43:E43"/>
    <mergeCell ref="A15:D15"/>
    <mergeCell ref="B27:C27"/>
    <mergeCell ref="A28:D28"/>
    <mergeCell ref="B35:C35"/>
    <mergeCell ref="A36:D36"/>
    <mergeCell ref="B39:C39"/>
    <mergeCell ref="A1:B1"/>
    <mergeCell ref="C1:E1"/>
    <mergeCell ref="A2:B2"/>
    <mergeCell ref="A3:B3"/>
    <mergeCell ref="C3:D3"/>
    <mergeCell ref="C4:C5"/>
    <mergeCell ref="D5:D6"/>
    <mergeCell ref="E5:E6"/>
  </mergeCells>
  <pageMargins left="0.7" right="0.7" top="1.1354166666666667" bottom="0.75" header="0.3" footer="0.3"/>
  <pageSetup paperSize="9" scale="89" fitToHeight="0" orientation="portrait" r:id="rId1"/>
  <headerFooter>
    <oddHeader xml:space="preserve">&amp;L&amp;G&amp;C&amp;"Arial,Negrito"&amp;10CNPJ: 19.732.628/0001-00         
End.: TRAVESSA PADRE JOSE DE ANCHIETA, 381 CENTRO – IPIXUNA DO PARÁ         
Telefone: (91) 99127-2761         
E-mail: grupojadao@gmail.com    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0EBC8-7A51-4307-B92F-22828A0E9D63}">
  <sheetPr>
    <tabColor rgb="FF0070C0"/>
    <pageSetUpPr fitToPage="1"/>
  </sheetPr>
  <dimension ref="C1:R34"/>
  <sheetViews>
    <sheetView view="pageLayout" topLeftCell="A24" zoomScaleNormal="100" zoomScaleSheetLayoutView="115" workbookViewId="0">
      <selection activeCell="E38" sqref="E38"/>
    </sheetView>
  </sheetViews>
  <sheetFormatPr defaultColWidth="8" defaultRowHeight="14.25"/>
  <cols>
    <col min="1" max="2" width="8" style="146"/>
    <col min="3" max="3" width="7.125" style="146" bestFit="1" customWidth="1"/>
    <col min="4" max="4" width="4.25" style="146" bestFit="1" customWidth="1"/>
    <col min="5" max="5" width="49.375" style="146" bestFit="1" customWidth="1"/>
    <col min="6" max="6" width="8.125" style="146" bestFit="1" customWidth="1"/>
    <col min="7" max="16384" width="8" style="146"/>
  </cols>
  <sheetData>
    <row r="1" spans="3:18" ht="15.75" thickBot="1"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3:18" ht="15.75">
      <c r="C2" s="147" t="s">
        <v>569</v>
      </c>
      <c r="D2" s="148" t="s">
        <v>570</v>
      </c>
      <c r="E2" s="149" t="s">
        <v>571</v>
      </c>
      <c r="F2" s="150"/>
      <c r="G2" s="145"/>
      <c r="H2" s="145"/>
      <c r="I2" s="145"/>
      <c r="J2" s="145"/>
      <c r="K2" s="145"/>
      <c r="L2" s="145"/>
    </row>
    <row r="3" spans="3:18" ht="15.75">
      <c r="C3" s="151"/>
      <c r="D3" s="152" t="s">
        <v>572</v>
      </c>
      <c r="E3" s="153" t="s">
        <v>573</v>
      </c>
      <c r="F3" s="154">
        <v>0.03</v>
      </c>
      <c r="G3" s="145"/>
      <c r="H3" s="145"/>
      <c r="I3" s="145"/>
      <c r="J3" s="145"/>
      <c r="K3" s="145"/>
      <c r="L3" s="145"/>
    </row>
    <row r="4" spans="3:18" ht="15.75">
      <c r="C4" s="151"/>
      <c r="D4" s="152" t="s">
        <v>574</v>
      </c>
      <c r="E4" s="153" t="s">
        <v>575</v>
      </c>
      <c r="F4" s="154">
        <v>4.0000000000000001E-3</v>
      </c>
      <c r="G4" s="145"/>
      <c r="H4" s="145"/>
      <c r="I4" s="145"/>
      <c r="J4" s="145"/>
      <c r="K4" s="145"/>
      <c r="L4" s="145"/>
    </row>
    <row r="5" spans="3:18" ht="15.75">
      <c r="C5" s="151"/>
      <c r="D5" s="152" t="s">
        <v>576</v>
      </c>
      <c r="E5" s="153" t="s">
        <v>577</v>
      </c>
      <c r="F5" s="155">
        <v>1.0999999999999999E-2</v>
      </c>
      <c r="G5" s="145"/>
      <c r="H5" s="145"/>
      <c r="I5" s="145"/>
      <c r="J5" s="145"/>
      <c r="K5" s="145"/>
      <c r="L5" s="145"/>
    </row>
    <row r="6" spans="3:18" ht="15.75">
      <c r="C6" s="151"/>
      <c r="D6" s="152"/>
      <c r="E6" s="153"/>
      <c r="F6" s="154"/>
      <c r="G6" s="145"/>
      <c r="H6" s="145"/>
      <c r="I6" s="145"/>
      <c r="J6" s="145"/>
      <c r="K6" s="145"/>
      <c r="L6" s="145"/>
    </row>
    <row r="7" spans="3:18" ht="15.75">
      <c r="C7" s="156"/>
      <c r="D7" s="157"/>
      <c r="E7" s="158" t="s">
        <v>578</v>
      </c>
      <c r="F7" s="159">
        <f>SUM(F3:F6)</f>
        <v>4.4999999999999998E-2</v>
      </c>
      <c r="G7" s="145"/>
      <c r="H7" s="145"/>
      <c r="I7" s="145"/>
      <c r="J7" s="145"/>
      <c r="K7" s="145"/>
      <c r="L7" s="145"/>
    </row>
    <row r="8" spans="3:18" ht="15.75">
      <c r="C8" s="160"/>
      <c r="D8" s="161"/>
      <c r="E8" s="162"/>
      <c r="F8" s="163"/>
      <c r="G8" s="145"/>
      <c r="H8" s="145"/>
      <c r="I8" s="145"/>
      <c r="J8" s="145"/>
      <c r="K8" s="145"/>
      <c r="L8" s="145"/>
    </row>
    <row r="9" spans="3:18" ht="15.75">
      <c r="C9" s="164" t="s">
        <v>569</v>
      </c>
      <c r="D9" s="165" t="s">
        <v>579</v>
      </c>
      <c r="E9" s="166" t="s">
        <v>580</v>
      </c>
      <c r="F9" s="167"/>
      <c r="G9" s="145"/>
      <c r="H9" s="145"/>
      <c r="I9" s="145"/>
      <c r="J9" s="145"/>
      <c r="K9" s="145"/>
      <c r="L9" s="145"/>
    </row>
    <row r="10" spans="3:18" ht="15.75">
      <c r="C10" s="168"/>
      <c r="D10" s="169" t="s">
        <v>581</v>
      </c>
      <c r="E10" s="153" t="s">
        <v>582</v>
      </c>
      <c r="F10" s="154">
        <v>6.5000000000000002E-2</v>
      </c>
      <c r="G10" s="145"/>
      <c r="H10" s="145"/>
      <c r="I10" s="145"/>
      <c r="J10" s="145"/>
      <c r="K10" s="145"/>
      <c r="L10" s="145"/>
    </row>
    <row r="11" spans="3:18" ht="15.75">
      <c r="C11" s="156"/>
      <c r="D11" s="170"/>
      <c r="E11" s="171" t="s">
        <v>583</v>
      </c>
      <c r="F11" s="159">
        <f>SUM(F10)</f>
        <v>6.5000000000000002E-2</v>
      </c>
      <c r="G11" s="145"/>
      <c r="H11" s="145"/>
      <c r="I11" s="145"/>
      <c r="J11" s="145"/>
      <c r="K11" s="145"/>
      <c r="L11" s="145"/>
    </row>
    <row r="12" spans="3:18" ht="15.75">
      <c r="C12" s="160"/>
      <c r="D12" s="161"/>
      <c r="E12" s="162"/>
      <c r="F12" s="163"/>
      <c r="G12" s="145"/>
      <c r="H12" s="145"/>
      <c r="I12" s="145"/>
      <c r="J12" s="145"/>
      <c r="K12" s="145"/>
      <c r="L12" s="145"/>
    </row>
    <row r="13" spans="3:18" ht="15.75">
      <c r="C13" s="164" t="s">
        <v>569</v>
      </c>
      <c r="D13" s="172" t="s">
        <v>584</v>
      </c>
      <c r="E13" s="173" t="s">
        <v>585</v>
      </c>
      <c r="F13" s="174"/>
      <c r="G13" s="145"/>
      <c r="H13" s="145"/>
      <c r="I13" s="145"/>
      <c r="J13" s="145"/>
      <c r="K13" s="145"/>
      <c r="L13" s="145"/>
    </row>
    <row r="14" spans="3:18" ht="15.75">
      <c r="C14" s="168"/>
      <c r="D14" s="152" t="s">
        <v>586</v>
      </c>
      <c r="E14" s="175" t="s">
        <v>587</v>
      </c>
      <c r="F14" s="176">
        <v>6.4999999999999997E-3</v>
      </c>
      <c r="G14" s="145"/>
      <c r="H14" s="145"/>
      <c r="I14" s="145"/>
      <c r="J14" s="145"/>
      <c r="K14" s="145"/>
      <c r="L14" s="145"/>
    </row>
    <row r="15" spans="3:18" ht="15.75">
      <c r="C15" s="168"/>
      <c r="D15" s="152" t="s">
        <v>588</v>
      </c>
      <c r="E15" s="175" t="s">
        <v>589</v>
      </c>
      <c r="F15" s="176">
        <v>0.03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</row>
    <row r="16" spans="3:18" ht="15.75">
      <c r="C16" s="168"/>
      <c r="D16" s="152" t="s">
        <v>590</v>
      </c>
      <c r="E16" s="175" t="s">
        <v>591</v>
      </c>
      <c r="F16" s="177">
        <v>2.5000000000000001E-2</v>
      </c>
      <c r="G16" s="145"/>
      <c r="H16" s="145"/>
      <c r="I16" s="178"/>
      <c r="J16" s="178"/>
      <c r="K16" s="145"/>
      <c r="L16" s="145"/>
      <c r="M16" s="145"/>
      <c r="N16" s="145"/>
      <c r="O16" s="145"/>
      <c r="P16" s="145"/>
      <c r="Q16" s="145"/>
      <c r="R16" s="145"/>
    </row>
    <row r="17" spans="3:18" ht="15.75">
      <c r="C17" s="160"/>
      <c r="D17" s="161" t="s">
        <v>592</v>
      </c>
      <c r="E17" s="179" t="s">
        <v>593</v>
      </c>
      <c r="F17" s="176">
        <v>4.4999999999999998E-2</v>
      </c>
      <c r="G17" s="145"/>
      <c r="H17" s="145"/>
      <c r="I17" s="178"/>
      <c r="J17" s="178"/>
      <c r="K17" s="145"/>
      <c r="L17" s="145"/>
      <c r="M17" s="145"/>
      <c r="N17" s="145"/>
      <c r="O17" s="145"/>
      <c r="P17" s="145"/>
      <c r="Q17" s="145"/>
      <c r="R17" s="145"/>
    </row>
    <row r="18" spans="3:18" ht="15.75">
      <c r="C18" s="160"/>
      <c r="D18" s="161" t="s">
        <v>594</v>
      </c>
      <c r="E18" s="179"/>
      <c r="F18" s="176"/>
      <c r="G18" s="145"/>
      <c r="H18" s="145"/>
      <c r="I18" s="178"/>
      <c r="J18" s="178"/>
      <c r="K18" s="145"/>
      <c r="L18" s="145"/>
      <c r="M18" s="145"/>
      <c r="N18" s="145"/>
      <c r="O18" s="145"/>
      <c r="P18" s="145"/>
      <c r="Q18" s="145"/>
      <c r="R18" s="145"/>
    </row>
    <row r="19" spans="3:18" ht="15.75">
      <c r="C19" s="156"/>
      <c r="D19" s="180"/>
      <c r="E19" s="171" t="s">
        <v>595</v>
      </c>
      <c r="F19" s="159">
        <f>SUM(F14:F18)</f>
        <v>0.1065</v>
      </c>
      <c r="G19" s="145"/>
      <c r="H19" s="145"/>
      <c r="I19" s="178"/>
      <c r="J19" s="145"/>
      <c r="K19" s="145"/>
      <c r="L19" s="145"/>
      <c r="M19" s="145"/>
      <c r="N19" s="145"/>
      <c r="O19" s="145"/>
      <c r="P19" s="145"/>
      <c r="Q19" s="145"/>
      <c r="R19" s="145"/>
    </row>
    <row r="20" spans="3:18" ht="15.75">
      <c r="C20" s="160"/>
      <c r="D20" s="181"/>
      <c r="E20" s="161"/>
      <c r="F20" s="182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</row>
    <row r="21" spans="3:18" ht="15.75">
      <c r="C21" s="164" t="s">
        <v>569</v>
      </c>
      <c r="D21" s="172" t="s">
        <v>596</v>
      </c>
      <c r="E21" s="173" t="s">
        <v>597</v>
      </c>
      <c r="F21" s="174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</row>
    <row r="22" spans="3:18" ht="15.75">
      <c r="C22" s="183"/>
      <c r="D22" s="184"/>
      <c r="E22" s="179" t="s">
        <v>597</v>
      </c>
      <c r="F22" s="185">
        <v>5.1000000000000004E-3</v>
      </c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</row>
    <row r="23" spans="3:18" ht="15.75">
      <c r="C23" s="186"/>
      <c r="D23" s="158"/>
      <c r="E23" s="171" t="s">
        <v>598</v>
      </c>
      <c r="F23" s="159">
        <f>SUM(F22)</f>
        <v>5.1000000000000004E-3</v>
      </c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</row>
    <row r="24" spans="3:18" ht="15.75">
      <c r="C24" s="187"/>
      <c r="D24" s="188"/>
      <c r="E24" s="189"/>
      <c r="F24" s="190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</row>
    <row r="25" spans="3:18" ht="15">
      <c r="C25" s="191" t="s">
        <v>599</v>
      </c>
      <c r="D25" s="192"/>
      <c r="E25" s="192"/>
      <c r="F25" s="193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94"/>
    </row>
    <row r="26" spans="3:18" ht="15.75">
      <c r="C26" s="195" t="s">
        <v>600</v>
      </c>
      <c r="D26" s="196"/>
      <c r="E26" s="196"/>
      <c r="F26" s="197">
        <f>ROUND((((1+F3)*(1+F23)*(1+F11)*(1+F4+F5))/(1-F19)-1),4)</f>
        <v>0.2525</v>
      </c>
      <c r="G26" s="145"/>
      <c r="H26" s="198"/>
      <c r="I26" s="145"/>
      <c r="J26" s="145"/>
      <c r="K26" s="145"/>
      <c r="L26" s="145"/>
      <c r="M26" s="145"/>
      <c r="N26" s="145"/>
      <c r="O26" s="145"/>
      <c r="P26" s="145"/>
      <c r="Q26" s="145"/>
      <c r="R26" s="194"/>
    </row>
    <row r="27" spans="3:18" ht="15.75">
      <c r="C27" s="199"/>
      <c r="D27" s="188"/>
      <c r="E27" s="200" t="s">
        <v>601</v>
      </c>
      <c r="F27" s="201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3:18" ht="15.75">
      <c r="C28" s="199"/>
      <c r="D28" s="188"/>
      <c r="E28" s="200"/>
      <c r="F28" s="201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</row>
    <row r="29" spans="3:18" ht="15.75">
      <c r="C29" s="199"/>
      <c r="D29" s="188"/>
      <c r="E29" s="200"/>
      <c r="F29" s="201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</row>
    <row r="30" spans="3:18" ht="38.25" customHeight="1">
      <c r="C30" s="202"/>
      <c r="D30" s="203"/>
      <c r="E30" s="204" t="s">
        <v>602</v>
      </c>
      <c r="F30" s="20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</row>
    <row r="31" spans="3:18" ht="15">
      <c r="C31" s="202"/>
      <c r="D31" s="203"/>
      <c r="E31" s="206" t="s">
        <v>603</v>
      </c>
      <c r="F31" s="20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</row>
    <row r="32" spans="3:18" ht="15.75" thickBot="1">
      <c r="C32" s="207"/>
      <c r="D32" s="208"/>
      <c r="E32" s="209"/>
      <c r="F32" s="210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</row>
    <row r="33" spans="3:18" ht="15">
      <c r="C33" s="211"/>
      <c r="D33" s="212"/>
      <c r="E33" s="211"/>
      <c r="F33" s="211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</row>
    <row r="34" spans="3:18" ht="15">
      <c r="C34" s="211"/>
      <c r="D34" s="211" t="s">
        <v>16</v>
      </c>
      <c r="E34" s="211"/>
      <c r="F34" s="211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</row>
  </sheetData>
  <mergeCells count="2">
    <mergeCell ref="C25:F25"/>
    <mergeCell ref="C26:E26"/>
  </mergeCells>
  <pageMargins left="0.51181102362204722" right="0.51181102362204722" top="1.5748031496062993" bottom="0.78740157480314965" header="0.31496062992125984" footer="0.31496062992125984"/>
  <pageSetup paperSize="9" scale="46" orientation="portrait" horizontalDpi="1200" verticalDpi="1200" r:id="rId1"/>
  <headerFooter>
    <oddHeader xml:space="preserve">&amp;L&amp;G&amp;C&amp;"Times New Roman,Negrito"&amp;12CNPJ: 19.732.628/0001-00         
End.: TRAVESSA PADRE JOSE DE ANCHIETA, 381 CENTRO – IPIXUNA DO PARÁ         
Telefone: (91) 99127-2761         
E-mail: grupojadao@gmail.com    </oddHeader>
    <oddFooter>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Orçamento Sintético</vt:lpstr>
      <vt:lpstr>Cronograma</vt:lpstr>
      <vt:lpstr>CPUs</vt:lpstr>
      <vt:lpstr>Leis Sociais</vt:lpstr>
      <vt:lpstr>BDI - Certo</vt:lpstr>
      <vt:lpstr>'BDI - Certo'!Area_de_impressao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CORREA Rodrigo (TRACTEBEL - BRAZIL)</cp:lastModifiedBy>
  <cp:revision>0</cp:revision>
  <cp:lastPrinted>2022-04-05T23:44:02Z</cp:lastPrinted>
  <dcterms:created xsi:type="dcterms:W3CDTF">2022-04-05T20:24:15Z</dcterms:created>
  <dcterms:modified xsi:type="dcterms:W3CDTF">2022-04-07T12:51:33Z</dcterms:modified>
</cp:coreProperties>
</file>