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omments1.xml" ContentType="application/vnd.openxmlformats-officedocument.spreadsheetml.comments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RQUIVOS\Downloads\"/>
    </mc:Choice>
  </mc:AlternateContent>
  <xr:revisionPtr revIDLastSave="0" documentId="13_ncr:1_{A7A42C86-C367-4E5F-A9E8-1C85A3D6E691}" xr6:coauthVersionLast="47" xr6:coauthVersionMax="47" xr10:uidLastSave="{00000000-0000-0000-0000-000000000000}"/>
  <bookViews>
    <workbookView xWindow="-120" yWindow="-120" windowWidth="20730" windowHeight="11160" xr2:uid="{088D20C2-7494-4282-B37B-DF243779F858}"/>
  </bookViews>
  <sheets>
    <sheet name="ORÇAMENTO ATUALIZADO" sheetId="5" r:id="rId1"/>
    <sheet name="oRÇ_Base_Concreto_5000l" sheetId="1" r:id="rId2"/>
    <sheet name="oRÇ_Base_Concreto_10.000l" sheetId="2" r:id="rId3"/>
    <sheet name="oRÇ_Base_Concreto_15.000l" sheetId="3" r:id="rId4"/>
    <sheet name="oRÇ_Base_Concreto_20.000l" sheetId="4" r:id="rId5"/>
    <sheet name="CRONOGRAMA " sheetId="6" r:id="rId6"/>
    <sheet name="BDI" sheetId="7" r:id="rId7"/>
    <sheet name="CPU" sheetId="9" r:id="rId8"/>
  </sheets>
  <externalReferences>
    <externalReference r:id="rId9"/>
    <externalReference r:id="rId10"/>
    <externalReference r:id="rId11"/>
    <externalReference r:id="rId12"/>
    <externalReference r:id="rId13"/>
  </externalReferences>
  <definedNames>
    <definedName name="_I">"$#REF!.$J$65:$IK$855"</definedName>
    <definedName name="_I_1">"$#REF!.$J$65:$IK$853"</definedName>
    <definedName name="_I_1_1">"$#REF!.$J$71:$IK$862"</definedName>
    <definedName name="_I_1_1_1">"$#REF!.$J$65:$IK$853"</definedName>
    <definedName name="_I_1_1_1_1">"$#REF!.$J$65:$IK$853"</definedName>
    <definedName name="_I_1_1_1_1_1">"$#REF!.$J$69:$IK$860"</definedName>
    <definedName name="_I_1_1_1_1_1_1">"$#REF!.$J$39:$IK$824"</definedName>
    <definedName name="_I_1_1_1_1_1_1_1">"$#REF!.$J$57:$IK$831"</definedName>
    <definedName name="_I_1_1_1_29">"$#REF!.$J$39:$IK$824"</definedName>
    <definedName name="_I_1_1_10">"$#REF!.$N$76:$IO$881"</definedName>
    <definedName name="_I_1_1_11">"$#REF!.$N$76:$IO$881"</definedName>
    <definedName name="_I_1_1_12">"$#REF!.$N$76:$IO$881"</definedName>
    <definedName name="_I_1_1_19">"$#REF!.$K$70:$IL$861"</definedName>
    <definedName name="_I_1_1_19_29">"$#REF!.$K$58:$IL$832"</definedName>
    <definedName name="_I_1_1_29">"$#REF!.$J$59:$IK$833"</definedName>
    <definedName name="_I_1_1_3">"$#REF!.$N$76:$IO$881"</definedName>
    <definedName name="_I_1_1_3_1">"$#REF!.$N$76:$IO$881"</definedName>
    <definedName name="_I_1_1_4">"$#REF!.$N$76:$IO$881"</definedName>
    <definedName name="_I_1_1_4_1">"$#REF!.$N$76:$IO$881"</definedName>
    <definedName name="_I_1_1_5">"$#REF!.$N$76:$IO$881"</definedName>
    <definedName name="_I_1_1_5_1">"$#REF!.$N$76:$IO$881"</definedName>
    <definedName name="_I_1_1_6">"$#REF!.$N$76:$IO$881"</definedName>
    <definedName name="_I_1_1_6_1">"$#REF!.$N$76:$IO$881"</definedName>
    <definedName name="_I_1_1_7">"$#REF!.$N$76:$IO$881"</definedName>
    <definedName name="_I_1_1_7_1">"$#REF!.$N$76:$IO$881"</definedName>
    <definedName name="_I_1_1_9">"$#REF!.$N$76:$IO$881"</definedName>
    <definedName name="_I_1_10">"$#REF!.$N$69:$IO$874"</definedName>
    <definedName name="_I_1_11">"$#REF!.$N$69:$IO$874"</definedName>
    <definedName name="_I_1_12">"$#REF!.$N$69:$IO$874"</definedName>
    <definedName name="_I_1_19">"$#REF!.$K$65:$IL$854"</definedName>
    <definedName name="_I_1_19_29">"$#REF!.$K$39:$IL$825"</definedName>
    <definedName name="_I_1_29">"$#REF!.$J$39:$IK$824"</definedName>
    <definedName name="_I_1_3">"$#REF!.$N$69:$IO$874"</definedName>
    <definedName name="_I_1_3_1">"$#REF!.$N$69:$IO$874"</definedName>
    <definedName name="_I_1_4">"$#REF!.$N$69:$IO$874"</definedName>
    <definedName name="_I_1_4_1">"$#REF!.$N$69:$IO$874"</definedName>
    <definedName name="_I_1_5">"$#REF!.$N$69:$IO$874"</definedName>
    <definedName name="_I_1_5_1">"$#REF!.$N$69:$IO$874"</definedName>
    <definedName name="_I_1_6">"$#REF!.$N$69:$IO$874"</definedName>
    <definedName name="_I_1_6_1">"$#REF!.$N$69:$IO$874"</definedName>
    <definedName name="_I_1_7">"$#REF!.$N$69:$IO$874"</definedName>
    <definedName name="_I_1_7_1">"$#REF!.$N$69:$IO$874"</definedName>
    <definedName name="_I_1_9">"$#REF!.$N$69:$IO$874"</definedName>
    <definedName name="_I_10">"$#REF!.$J$66:$IK$857"</definedName>
    <definedName name="_I_11">"$#REF!.$J$88:$IK$886"</definedName>
    <definedName name="_I_12">"$#REF!.$J$66:$IK$857"</definedName>
    <definedName name="_I_19">"$#REF!.$K$65:$IL$854"</definedName>
    <definedName name="_I_19_29">"$#REF!.$K$39:$IL$825"</definedName>
    <definedName name="_I_29">"$#REF!.$J$39:$IK$826"</definedName>
    <definedName name="_I_3">"$#REF!.$N$69:$IO$874"</definedName>
    <definedName name="_I_3_1">"$#REF!.$N$69:$IO$874"</definedName>
    <definedName name="_I_4">"$#REF!.$J$88:$IK$886"</definedName>
    <definedName name="_I_4_1">"$#REF!.$J$66:$IK$857"</definedName>
    <definedName name="_I_5">"$#REF!.$J$88:$IK$886"</definedName>
    <definedName name="_I_5_1">"$#REF!.$J$66:$IK$857"</definedName>
    <definedName name="_I_6">"$#REF!.$J$88:$IK$886"</definedName>
    <definedName name="_I_6_1">"$#REF!.$J$66:$IK$857"</definedName>
    <definedName name="_I_7">"$#REF!.$J$88:$IK$886"</definedName>
    <definedName name="_I_7_1">"$#REF!.$J$66:$IK$857"</definedName>
    <definedName name="_I_9">"$#REF!.$J$88:$IK$886"</definedName>
    <definedName name="_Key1" hidden="1">#REF!</definedName>
    <definedName name="_Order1" hidden="1">255</definedName>
    <definedName name="_S">"'file:///B:/PATO - BR - 425 aditivo.xls'#$COMPOS1.$#REF!$#REF!:$#REF!$#REF!"</definedName>
    <definedName name="_S_1">"'file:///B:/PATO - BR - 425 aditivo.xls'#$COMPOS1.$#REF!$#REF!:$#REF!$#REF!"</definedName>
    <definedName name="_S_1_1">"'file:///B:/PATO - BR - 425 aditivo.xls'#$COMPOS1.$#REF!$#REF!:$#REF!$#REF!"</definedName>
    <definedName name="_S_1_1_1">"'file:///B:/PATO - BR - 425 aditivo.xls'#$COMPOS1.$#REF!$#REF!:$#REF!$#REF!"</definedName>
    <definedName name="_S_1_1_1_1">"'file:///B:/PATO - BR - 425 aditivo.xls'#$COMPOS1.$#REF!$#REF!:$#REF!$#REF!"</definedName>
    <definedName name="_S_1_1_1_1_1">"'file:///B:/PATO - BR - 425 aditivo.xls'#$COMPOS1.$#REF!$#REF!:$#REF!$#REF!"</definedName>
    <definedName name="_S_1_1_1_1_1_1">"'file:///B:/PATO - BR - 425 aditivo.xls'#$COMPOS1.$#REF!$#REF!:$#REF!$#REF!"</definedName>
    <definedName name="_S_1_1_1_1_1_1_1">"'file:///B:/PATO - BR - 425 aditivo.xls'#$COMPOS1.$#REF!$#REF!:$#REF!$#REF!"</definedName>
    <definedName name="_S_1_1_1_10">"'file:///B:/PATO - BR - 425 aditivo.xls'#$COMPOS1.$#REF!$#REF!:$#REF!$#REF!"</definedName>
    <definedName name="_S_1_1_1_11">"'file:///B:/PATO - BR - 425 aditivo.xls'#$COMPOS1.$#REF!$#REF!:$#REF!$#REF!"</definedName>
    <definedName name="_S_1_1_1_2">"'file:///B:/PATO - BR - 425 aditivo.xls'#$COMPOS1.$#REF!$#REF!:$#REF!$#REF!"</definedName>
    <definedName name="_S_1_1_1_2_1">"'file:///B:/PATO - BR - 425 aditivo.xls'#$COMPOS1.$#REF!$#REF!:$#REF!$#REF!"</definedName>
    <definedName name="_S_1_1_1_26">"'file:///B:/PATO - BR - 425 aditivo.xls'#$COMPOS1.$#REF!$#REF!:$#REF!$#REF!"</definedName>
    <definedName name="_S_1_1_1_27">"'file:///B:/PATO - BR - 425 aditivo.xls'#$COMPOS1.$#REF!$#REF!:$#REF!$#REF!"</definedName>
    <definedName name="_S_1_1_1_27_1">"'file:///B:/PATO - BR - 425 aditivo.xls'#$COMPOS1.$#REF!$#REF!:$#REF!$#REF!"</definedName>
    <definedName name="_S_1_1_1_5">"'file:///B:/PATO - BR - 425 aditivo.xls'#$COMPOS1.$#REF!$#REF!:$#REF!$#REF!"</definedName>
    <definedName name="_S_1_1_1_5_1">"'file:///B:/PATO - BR - 425 aditivo.xls'#$COMPOS1.$#REF!$#REF!:$#REF!$#REF!"</definedName>
    <definedName name="_S_1_1_1_6">"'file:///B:/PATO - BR - 425 aditivo.xls'#$COMPOS1.$#REF!$#REF!:$#REF!$#REF!"</definedName>
    <definedName name="_S_1_1_1_6_1">"'file:///B:/PATO - BR - 425 aditivo.xls'#$COMPOS1.$#REF!$#REF!:$#REF!$#REF!"</definedName>
    <definedName name="_S_1_1_1_7">"'file:///B:/PATO - BR - 425 aditivo.xls'#$COMPOS1.$#REF!$#REF!:$#REF!$#REF!"</definedName>
    <definedName name="_S_1_1_1_7_1">"'file:///B:/PATO - BR - 425 aditivo.xls'#$COMPOS1.$#REF!$#REF!:$#REF!$#REF!"</definedName>
    <definedName name="_S_1_1_1_8">"'file:///B:/PATO - BR - 425 aditivo.xls'#$COMPOS1.$#REF!$#REF!:$#REF!$#REF!"</definedName>
    <definedName name="_S_1_1_1_9">"'file:///B:/PATO - BR - 425 aditivo.xls'#$COMPOS1.$#REF!$#REF!:$#REF!$#REF!"</definedName>
    <definedName name="_S_1_1_10">"'file:///B:/PATO - BR - 425 aditivo.xls'#$COMPOS1.$#REF!$#REF!:$#REF!$#REF!"</definedName>
    <definedName name="_S_1_1_10_1">"'file:///B:/PATO - BR - 425 aditivo.xls'#$COMPOS1.$#REF!$#REF!:$#REF!$#REF!"</definedName>
    <definedName name="_S_1_1_11">"'file:///B:/PATO - BR - 425 aditivo.xls'#$COMPOS1.$#REF!$#REF!:$#REF!$#REF!"</definedName>
    <definedName name="_S_1_1_11_1">"'file:///B:/PATO - BR - 425 aditivo.xls'#$COMPOS1.$#REF!$#REF!:$#REF!$#REF!"</definedName>
    <definedName name="_S_1_1_12">"'file:///B:/PATO - BR - 425 aditivo.xls'#$COMPOS1.$#REF!$#REF!:$#REF!$#REF!"</definedName>
    <definedName name="_S_1_1_2">"'file:///B:/PATO - BR - 425 aditivo.xls'#$COMPOS1.$#REF!$#REF!:$#REF!$#REF!"</definedName>
    <definedName name="_S_1_1_2_1">"'file:///B:/PATO - BR - 425 aditivo.xls'#$COMPOS1.$#REF!$#REF!:$#REF!$#REF!"</definedName>
    <definedName name="_S_1_1_26">"'file:///B:/PATO - BR - 425 aditivo.xls'#$COMPOS1.$#REF!$#REF!:$#REF!$#REF!"</definedName>
    <definedName name="_S_1_1_27">"'file:///B:/PATO - BR - 425 aditivo.xls'#$COMPOS1.$#REF!$#REF!:$#REF!$#REF!"</definedName>
    <definedName name="_S_1_1_27_1">"'file:///B:/PATO - BR - 425 aditivo.xls'#$COMPOS1.$#REF!$#REF!:$#REF!$#REF!"</definedName>
    <definedName name="_S_1_1_3">"'file:///B:/PATO - BR - 425 aditivo.xls'#$COMPOS1.$#REF!$#REF!:$#REF!$#REF!"</definedName>
    <definedName name="_S_1_1_3_1">"'file:///B:/PATO - BR - 425 aditivo.xls'#$COMPOS1.$#REF!$#REF!:$#REF!$#REF!"</definedName>
    <definedName name="_S_1_1_4">"'file:///B:/PATO - BR - 425 aditivo.xls'#$COMPOS1.$#REF!$#REF!:$#REF!$#REF!"</definedName>
    <definedName name="_S_1_1_4_1">"'file:///B:/PATO - BR - 425 aditivo.xls'#$COMPOS1.$#REF!$#REF!:$#REF!$#REF!"</definedName>
    <definedName name="_S_1_1_5">"'file:///B:/PATO - BR - 425 aditivo.xls'#$COMPOS1.$#REF!$#REF!:$#REF!$#REF!"</definedName>
    <definedName name="_S_1_1_5_1">"'file:///B:/PATO - BR - 425 aditivo.xls'#$COMPOS1.$#REF!$#REF!:$#REF!$#REF!"</definedName>
    <definedName name="_S_1_1_6">"'file:///B:/PATO - BR - 425 aditivo.xls'#$COMPOS1.$#REF!$#REF!:$#REF!$#REF!"</definedName>
    <definedName name="_S_1_1_6_1">"'file:///B:/PATO - BR - 425 aditivo.xls'#$COMPOS1.$#REF!$#REF!:$#REF!$#REF!"</definedName>
    <definedName name="_S_1_1_7">"'file:///B:/PATO - BR - 425 aditivo.xls'#$COMPOS1.$#REF!$#REF!:$#REF!$#REF!"</definedName>
    <definedName name="_S_1_1_7_1">"'file:///B:/PATO - BR - 425 aditivo.xls'#$COMPOS1.$#REF!$#REF!:$#REF!$#REF!"</definedName>
    <definedName name="_S_1_1_8">"'file:///B:/PATO - BR - 425 aditivo.xls'#$COMPOS1.$#REF!$#REF!:$#REF!$#REF!"</definedName>
    <definedName name="_S_1_1_9">"'file:///B:/PATO - BR - 425 aditivo.xls'#$COMPOS1.$#REF!$#REF!:$#REF!$#REF!"</definedName>
    <definedName name="_S_1_1_9_1">"'file:///B:/PATO - BR - 425 aditivo.xls'#$COMPOS1.$#REF!$#REF!:$#REF!$#REF!"</definedName>
    <definedName name="_S_1_10">"'file:///B:/PATO - BR - 425 aditivo.xls'#$COMPOS1.$#REF!$#REF!:$#REF!$#REF!"</definedName>
    <definedName name="_S_1_10_1">"'file:///B:/PATO - BR - 425 aditivo.xls'#$COMPOS1.$#REF!$#REF!:$#REF!$#REF!"</definedName>
    <definedName name="_S_1_11">"'file:///B:/PATO - BR - 425 aditivo.xls'#$COMPOS1.$#REF!$#REF!:$#REF!$#REF!"</definedName>
    <definedName name="_S_1_11_1">"'file:///B:/PATO - BR - 425 aditivo.xls'#$COMPOS1.$#REF!$#REF!:$#REF!$#REF!"</definedName>
    <definedName name="_S_1_12">"'file:///B:/PATO - BR - 425 aditivo.xls'#$COMPOS1.$#REF!$#REF!:$#REF!$#REF!"</definedName>
    <definedName name="_S_1_2">"'file:///B:/PATO - BR - 425 aditivo.xls'#$COMPOS1.$#REF!$#REF!:$#REF!$#REF!"</definedName>
    <definedName name="_S_1_2_1">"'file:///B:/PATO - BR - 425 aditivo.xls'#$COMPOS1.$#REF!$#REF!:$#REF!$#REF!"</definedName>
    <definedName name="_S_1_2_1_1">"'file:///B:/PATO - BR - 425 aditivo.xls'#$COMPOS1.$#REF!$#REF!:$#REF!$#REF!"</definedName>
    <definedName name="_S_1_2_2">"'file:///B:/PATO - BR - 425 aditivo.xls'#$COMPOS1.$#REF!$#REF!:$#REF!$#REF!"</definedName>
    <definedName name="_S_1_26">"'file:///B:/PATO - BR - 425 aditivo.xls'#$COMPOS1.$#REF!$#REF!:$#REF!$#REF!"</definedName>
    <definedName name="_S_1_26_1">"'file:///B:/PATO - BR - 425 aditivo.xls'#$COMPOS1.$#REF!$#REF!:$#REF!$#REF!"</definedName>
    <definedName name="_S_1_27">"'file:///B:/PATO - BR - 425 aditivo.xls'#$COMPOS1.$#REF!$#REF!:$#REF!$#REF!"</definedName>
    <definedName name="_S_1_27_1">"'file:///B:/PATO - BR - 425 aditivo.xls'#$COMPOS1.$#REF!$#REF!:$#REF!$#REF!"</definedName>
    <definedName name="_S_1_27_1_1">"'file:///B:/PATO - BR - 425 aditivo.xls'#$COMPOS1.$#REF!$#REF!:$#REF!$#REF!"</definedName>
    <definedName name="_S_1_27_2">"'file:///B:/PATO - BR - 425 aditivo.xls'#$COMPOS1.$#REF!$#REF!:$#REF!$#REF!"</definedName>
    <definedName name="_S_1_3">"'file:///B:/PATO - BR - 425 aditivo.xls'#$COMPOS1.$#REF!$#REF!:$#REF!$#REF!"</definedName>
    <definedName name="_S_1_3_1">"'file:///B:/PATO - BR - 425 aditivo.xls'#$COMPOS1.$#REF!$#REF!:$#REF!$#REF!"</definedName>
    <definedName name="_S_1_4">"'file:///B:/PATO - BR - 425 aditivo.xls'#$COMPOS1.$#REF!$#REF!:$#REF!$#REF!"</definedName>
    <definedName name="_S_1_4_1">"'file:///B:/PATO - BR - 425 aditivo.xls'#$COMPOS1.$#REF!$#REF!:$#REF!$#REF!"</definedName>
    <definedName name="_S_1_4_1_1">"'file:///B:/PATO - BR - 425 aditivo.xls'#$COMPOS1.$#REF!$#REF!:$#REF!$#REF!"</definedName>
    <definedName name="_S_1_4_2">"'file:///B:/PATO - BR - 425 aditivo.xls'#$COMPOS1.$#REF!$#REF!:$#REF!$#REF!"</definedName>
    <definedName name="_S_1_5">"'file:///B:/PATO - BR - 425 aditivo.xls'#$COMPOS1.$#REF!$#REF!:$#REF!$#REF!"</definedName>
    <definedName name="_S_1_5_1">"'file:///B:/PATO - BR - 425 aditivo.xls'#$COMPOS1.$#REF!$#REF!:$#REF!$#REF!"</definedName>
    <definedName name="_S_1_5_1_1">"'file:///B:/PATO - BR - 425 aditivo.xls'#$COMPOS1.$#REF!$#REF!:$#REF!$#REF!"</definedName>
    <definedName name="_S_1_5_2">"'file:///B:/PATO - BR - 425 aditivo.xls'#$COMPOS1.$#REF!$#REF!:$#REF!$#REF!"</definedName>
    <definedName name="_S_1_6">"'file:///B:/PATO - BR - 425 aditivo.xls'#$COMPOS1.$#REF!$#REF!:$#REF!$#REF!"</definedName>
    <definedName name="_S_1_6_1">"'file:///B:/PATO - BR - 425 aditivo.xls'#$COMPOS1.$#REF!$#REF!:$#REF!$#REF!"</definedName>
    <definedName name="_S_1_6_1_1">"'file:///B:/PATO - BR - 425 aditivo.xls'#$COMPOS1.$#REF!$#REF!:$#REF!$#REF!"</definedName>
    <definedName name="_S_1_6_2">"'file:///B:/PATO - BR - 425 aditivo.xls'#$COMPOS1.$#REF!$#REF!:$#REF!$#REF!"</definedName>
    <definedName name="_S_1_7">"'file:///B:/PATO - BR - 425 aditivo.xls'#$COMPOS1.$#REF!$#REF!:$#REF!$#REF!"</definedName>
    <definedName name="_S_1_7_1">"'file:///B:/PATO - BR - 425 aditivo.xls'#$COMPOS1.$#REF!$#REF!:$#REF!$#REF!"</definedName>
    <definedName name="_S_1_7_1_1">"'file:///B:/PATO - BR - 425 aditivo.xls'#$COMPOS1.$#REF!$#REF!:$#REF!$#REF!"</definedName>
    <definedName name="_S_1_7_2">"'file:///B:/PATO - BR - 425 aditivo.xls'#$COMPOS1.$#REF!$#REF!:$#REF!$#REF!"</definedName>
    <definedName name="_S_1_8">"'file:///B:/PATO - BR - 425 aditivo.xls'#$COMPOS1.$#REF!$#REF!:$#REF!$#REF!"</definedName>
    <definedName name="_S_1_9">"'file:///B:/PATO - BR - 425 aditivo.xls'#$COMPOS1.$#REF!$#REF!:$#REF!$#REF!"</definedName>
    <definedName name="_S_1_9_1">"'file:///B:/PATO - BR - 425 aditivo.xls'#$COMPOS1.$#REF!$#REF!:$#REF!$#REF!"</definedName>
    <definedName name="_S_10">"'file:///B:/PATO - BR - 425 aditivo.xls'#$COMPOS1.$#REF!$#REF!:$#REF!$#REF!"</definedName>
    <definedName name="_S_11">"'file:///B:/PATO - BR - 425 aditivo.xls'#$COMPOS1.$#REF!$#REF!:$#REF!$#REF!"</definedName>
    <definedName name="_S_2">"'file:///B:/PATO - BR - 425 aditivo.xls'#$COMPOS1.$#REF!$#REF!:$#REF!$#REF!"</definedName>
    <definedName name="_S_2_1">"'file:///B:/PATO - BR - 425 aditivo.xls'#$COMPOS1.$#REF!$#REF!:$#REF!$#REF!"</definedName>
    <definedName name="_S_2_1_1">"'file:///B:/PATO - BR - 425 aditivo.xls'#$COMPOS1.$#REF!$#REF!:$#REF!$#REF!"</definedName>
    <definedName name="_S_2_2">"'file:///B:/PATO - BR - 425 aditivo.xls'#$COMPOS1.$#REF!$#REF!:$#REF!$#REF!"</definedName>
    <definedName name="_S_26">"'file:///B:/PATO - BR - 425 aditivo.xls'#$COMPOS1.$#REF!$#REF!:$#REF!$#REF!"</definedName>
    <definedName name="_S_26_1">"'file:///B:/PATO - BR - 425 aditivo.xls'#$COMPOS1.$#REF!$#REF!:$#REF!$#REF!"</definedName>
    <definedName name="_S_27">"'file:///B:/PATO - BR - 425 aditivo.xls'#$COMPOS1.$#REF!$#REF!:$#REF!$#REF!"</definedName>
    <definedName name="_S_27_1">"'file:///B:/PATO - BR - 425 aditivo.xls'#$COMPOS1.$#REF!$#REF!:$#REF!$#REF!"</definedName>
    <definedName name="_S_27_1_1">"'file:///B:/PATO - BR - 425 aditivo.xls'#$COMPOS1.$#REF!$#REF!:$#REF!$#REF!"</definedName>
    <definedName name="_S_27_2">"'file:///B:/PATO - BR - 425 aditivo.xls'#$COMPOS1.$#REF!$#REF!:$#REF!$#REF!"</definedName>
    <definedName name="_S_3">"'file:///B:/PATO - BR - 425 aditivo.xls'#$COMPOS1.$#REF!$#REF!:$#REF!$#REF!"</definedName>
    <definedName name="_S_3_1">"'file:///B:/PATO - BR - 425 aditivo.xls'#$COMPOS1.$#REF!$#REF!:$#REF!$#REF!"</definedName>
    <definedName name="_S_4">"'file:///B:/PATO - BR - 425 aditivo.xls'#$COMPOS1.$#REF!$#REF!:$#REF!$#REF!"</definedName>
    <definedName name="_S_4_1">"'file:///B:/PATO - BR - 425 aditivo.xls'#$COMPOS1.$#REF!$#REF!:$#REF!$#REF!"</definedName>
    <definedName name="_S_4_1_1">"'file:///B:/PATO - BR - 425 aditivo.xls'#$COMPOS1.$#REF!$#REF!:$#REF!$#REF!"</definedName>
    <definedName name="_S_4_2">"'file:///B:/PATO - BR - 425 aditivo.xls'#$COMPOS1.$#REF!$#REF!:$#REF!$#REF!"</definedName>
    <definedName name="_S_5">"'file:///B:/PATO - BR - 425 aditivo.xls'#$COMPOS1.$#REF!$#REF!:$#REF!$#REF!"</definedName>
    <definedName name="_S_5_1">"'file:///B:/PATO - BR - 425 aditivo.xls'#$COMPOS1.$#REF!$#REF!:$#REF!$#REF!"</definedName>
    <definedName name="_S_5_1_1">"'file:///B:/PATO - BR - 425 aditivo.xls'#$COMPOS1.$#REF!$#REF!:$#REF!$#REF!"</definedName>
    <definedName name="_S_5_2">"'file:///B:/PATO - BR - 425 aditivo.xls'#$COMPOS1.$#REF!$#REF!:$#REF!$#REF!"</definedName>
    <definedName name="_S_6">"'file:///B:/PATO - BR - 425 aditivo.xls'#$COMPOS1.$#REF!$#REF!:$#REF!$#REF!"</definedName>
    <definedName name="_S_6_1">"'file:///B:/PATO - BR - 425 aditivo.xls'#$COMPOS1.$#REF!$#REF!:$#REF!$#REF!"</definedName>
    <definedName name="_S_6_1_1">"'file:///B:/PATO - BR - 425 aditivo.xls'#$COMPOS1.$#REF!$#REF!:$#REF!$#REF!"</definedName>
    <definedName name="_S_6_2">"'file:///B:/PATO - BR - 425 aditivo.xls'#$COMPOS1.$#REF!$#REF!:$#REF!$#REF!"</definedName>
    <definedName name="_S_7">"'file:///B:/PATO - BR - 425 aditivo.xls'#$COMPOS1.$#REF!$#REF!:$#REF!$#REF!"</definedName>
    <definedName name="_S_7_1">"'file:///B:/PATO - BR - 425 aditivo.xls'#$COMPOS1.$#REF!$#REF!:$#REF!$#REF!"</definedName>
    <definedName name="_S_7_1_1">"'file:///B:/PATO - BR - 425 aditivo.xls'#$COMPOS1.$#REF!$#REF!:$#REF!$#REF!"</definedName>
    <definedName name="_S_7_2">"'file:///B:/PATO - BR - 425 aditivo.xls'#$COMPOS1.$#REF!$#REF!:$#REF!$#REF!"</definedName>
    <definedName name="_S_8">"'file:///B:/PATO - BR - 425 aditivo.xls'#$COMPOS1.$#REF!$#REF!:$#REF!$#REF!"</definedName>
    <definedName name="_S_9">"'file:///B:/PATO - BR - 425 aditivo.xls'#$COMPOS1.$#REF!$#REF!:$#REF!$#REF!"</definedName>
    <definedName name="_Sort" hidden="1">#REF!</definedName>
    <definedName name="ACIDO">#REF!</definedName>
    <definedName name="AÇO">#REF!</definedName>
    <definedName name="AÇO_CA_50_3_16">#REF!</definedName>
    <definedName name="ADESIVO_PVC">#REF!</definedName>
    <definedName name="AGREGADO">"$#REF!.$B$21:$B$429"</definedName>
    <definedName name="AGREGADO_10">"$#REF!.$B$21:$B$429"</definedName>
    <definedName name="AGREGADO_10_1">"$#REF!.$B$21:$B$400"</definedName>
    <definedName name="AGREGADO_10_10">"$#REF!.$B$21:$B$402"</definedName>
    <definedName name="AGREGADO_10_11">"$#REF!.$B$21:$B$431"</definedName>
    <definedName name="AGREGADO_10_12">"$#REF!.$B$21:$B$402"</definedName>
    <definedName name="AGREGADO_10_19">"$#REF!.$B$21:$B$430"</definedName>
    <definedName name="AGREGADO_10_19_29">"$#REF!.$B$21:$B$401"</definedName>
    <definedName name="AGREGADO_10_29">"$#REF!.$B$21:$B$402"</definedName>
    <definedName name="AGREGADO_10_3">"$#REF!.$B$12:$B$450"</definedName>
    <definedName name="AGREGADO_10_3_1">"$#REF!.$B$12:$B$450"</definedName>
    <definedName name="AGREGADO_10_4">"$#REF!.$B$21:$B$431"</definedName>
    <definedName name="AGREGADO_10_4_1">"$#REF!.$B$21:$B$402"</definedName>
    <definedName name="AGREGADO_10_5">"$#REF!.$B$21:$B$431"</definedName>
    <definedName name="AGREGADO_10_5_1">"$#REF!.$B$21:$B$402"</definedName>
    <definedName name="AGREGADO_10_6">"$#REF!.$B$21:$B$431"</definedName>
    <definedName name="AGREGADO_10_6_1">"$#REF!.$B$21:$B$402"</definedName>
    <definedName name="AGREGADO_10_7">"$#REF!.$B$21:$B$431"</definedName>
    <definedName name="AGREGADO_10_7_1">"$#REF!.$B$21:$B$402"</definedName>
    <definedName name="AGREGADO_10_9">"$#REF!.$B$21:$B$431"</definedName>
    <definedName name="AGREGADO_11">"$#REF!.$B$21:$B$431"</definedName>
    <definedName name="AGREGADO_12">"$#REF!.$B$21:$B$402"</definedName>
    <definedName name="AGREGADO_17">"$#REF!.$B$21:$B$429"</definedName>
    <definedName name="AGREGADO_17_10">"$#REF!.$B$21:$B$402"</definedName>
    <definedName name="AGREGADO_17_11">"$#REF!.$B$21:$B$431"</definedName>
    <definedName name="AGREGADO_17_12">"$#REF!.$B$21:$B$402"</definedName>
    <definedName name="AGREGADO_17_19">"$#REF!.$B$21:$B$430"</definedName>
    <definedName name="AGREGADO_17_19_29">"$#REF!.$B$21:$B$401"</definedName>
    <definedName name="AGREGADO_17_29">"$#REF!.$B$21:$B$400"</definedName>
    <definedName name="AGREGADO_17_3">"$#REF!.$B$12:$B$450"</definedName>
    <definedName name="AGREGADO_17_3_1">"$#REF!.$B$12:$B$450"</definedName>
    <definedName name="AGREGADO_17_4">"$#REF!.$B$21:$B$431"</definedName>
    <definedName name="AGREGADO_17_4_1">"$#REF!.$B$21:$B$402"</definedName>
    <definedName name="AGREGADO_17_5">"$#REF!.$B$21:$B$431"</definedName>
    <definedName name="AGREGADO_17_5_1">"$#REF!.$B$21:$B$402"</definedName>
    <definedName name="AGREGADO_17_6">"$#REF!.$B$21:$B$431"</definedName>
    <definedName name="AGREGADO_17_6_1">"$#REF!.$B$21:$B$402"</definedName>
    <definedName name="AGREGADO_17_7">"$#REF!.$B$21:$B$431"</definedName>
    <definedName name="AGREGADO_17_7_1">"$#REF!.$B$21:$B$402"</definedName>
    <definedName name="AGREGADO_17_9">"$#REF!.$B$21:$B$431"</definedName>
    <definedName name="AGREGADO_19">"$#REF!.$B$21:$B$430"</definedName>
    <definedName name="AGREGADO_19_29">"$#REF!.$B$21:$B$401"</definedName>
    <definedName name="AGREGADO_29">"$#REF!.$B$21:$B$400"</definedName>
    <definedName name="AGREGADO_3">"$#REF!.$B$12:$B$450"</definedName>
    <definedName name="AGREGADO_3_1">"$#REF!.$B$12:$B$450"</definedName>
    <definedName name="AGREGADO_4">"$#REF!.$B$21:$B$431"</definedName>
    <definedName name="AGREGADO_4_1">"$#REF!.$B$21:$B$402"</definedName>
    <definedName name="AGREGADO_5">"$#REF!.$B$21:$B$431"</definedName>
    <definedName name="AGREGADO_5_1">"$#REF!.$B$21:$B$402"</definedName>
    <definedName name="AGREGADO_6">"$#REF!.$B$21:$B$431"</definedName>
    <definedName name="AGREGADO_6_1">"$#REF!.$B$21:$B$429"</definedName>
    <definedName name="AGREGADO_6_1_1">"$#REF!.$B$21:$B$400"</definedName>
    <definedName name="AGREGADO_6_10">"$#REF!.$B$21:$B$402"</definedName>
    <definedName name="AGREGADO_6_11">"$#REF!.$B$21:$B$431"</definedName>
    <definedName name="AGREGADO_6_12">"$#REF!.$B$21:$B$402"</definedName>
    <definedName name="AGREGADO_6_19">"$#REF!.$B$21:$B$430"</definedName>
    <definedName name="AGREGADO_6_19_29">"$#REF!.$B$21:$B$401"</definedName>
    <definedName name="AGREGADO_6_29">"$#REF!.$B$21:$B$402"</definedName>
    <definedName name="AGREGADO_6_3">"$#REF!.$B$12:$B$450"</definedName>
    <definedName name="AGREGADO_6_3_1">"$#REF!.$B$12:$B$450"</definedName>
    <definedName name="AGREGADO_6_4">"$#REF!.$B$21:$B$431"</definedName>
    <definedName name="AGREGADO_6_4_1">"$#REF!.$B$21:$B$402"</definedName>
    <definedName name="AGREGADO_6_5">"$#REF!.$B$21:$B$431"</definedName>
    <definedName name="AGREGADO_6_5_1">"$#REF!.$B$21:$B$402"</definedName>
    <definedName name="AGREGADO_6_6">"$#REF!.$B$21:$B$431"</definedName>
    <definedName name="AGREGADO_6_6_1">"$#REF!.$B$21:$B$402"</definedName>
    <definedName name="AGREGADO_6_7">"$#REF!.$B$21:$B$431"</definedName>
    <definedName name="AGREGADO_6_7_1">"$#REF!.$B$21:$B$402"</definedName>
    <definedName name="AGREGADO_6_9">"$#REF!.$B$21:$B$431"</definedName>
    <definedName name="AGREGADO_7">"$#REF!.$B$21:$B$431"</definedName>
    <definedName name="AGREGADO_7_1">"$#REF!.$B$21:$B$429"</definedName>
    <definedName name="AGREGADO_7_1_1">"$#REF!.$B$21:$B$400"</definedName>
    <definedName name="AGREGADO_7_10">"$#REF!.$B$21:$B$402"</definedName>
    <definedName name="AGREGADO_7_11">"$#REF!.$B$21:$B$431"</definedName>
    <definedName name="AGREGADO_7_12">"$#REF!.$B$21:$B$402"</definedName>
    <definedName name="AGREGADO_7_19">"$#REF!.$B$21:$B$430"</definedName>
    <definedName name="AGREGADO_7_19_29">"$#REF!.$B$21:$B$401"</definedName>
    <definedName name="AGREGADO_7_29">"$#REF!.$B$21:$B$402"</definedName>
    <definedName name="AGREGADO_7_3">"$#REF!.$B$12:$B$450"</definedName>
    <definedName name="AGREGADO_7_3_1">"$#REF!.$B$12:$B$450"</definedName>
    <definedName name="AGREGADO_7_4">"$#REF!.$B$21:$B$431"</definedName>
    <definedName name="AGREGADO_7_4_1">"$#REF!.$B$21:$B$402"</definedName>
    <definedName name="AGREGADO_7_5">"$#REF!.$B$21:$B$431"</definedName>
    <definedName name="AGREGADO_7_5_1">"$#REF!.$B$21:$B$402"</definedName>
    <definedName name="AGREGADO_7_6">"$#REF!.$B$21:$B$431"</definedName>
    <definedName name="AGREGADO_7_6_1">"$#REF!.$B$21:$B$402"</definedName>
    <definedName name="AGREGADO_7_7">"$#REF!.$B$21:$B$431"</definedName>
    <definedName name="AGREGADO_7_7_1">"$#REF!.$B$21:$B$402"</definedName>
    <definedName name="AGREGADO_7_9">"$#REF!.$B$21:$B$431"</definedName>
    <definedName name="AGREGADO_8">"$#REF!.$B$21:$B$429"</definedName>
    <definedName name="AGREGADO_8_10">"$#REF!.$B$21:$B$402"</definedName>
    <definedName name="AGREGADO_8_11">"$#REF!.$B$21:$B$431"</definedName>
    <definedName name="AGREGADO_8_12">"$#REF!.$B$21:$B$402"</definedName>
    <definedName name="AGREGADO_8_19">"$#REF!.$B$21:$B$430"</definedName>
    <definedName name="AGREGADO_8_19_29">"$#REF!.$B$21:$B$401"</definedName>
    <definedName name="AGREGADO_8_29">"$#REF!.$B$21:$B$400"</definedName>
    <definedName name="AGREGADO_8_3">"$#REF!.$B$12:$B$450"</definedName>
    <definedName name="AGREGADO_8_3_1">"$#REF!.$B$12:$B$450"</definedName>
    <definedName name="AGREGADO_8_4">"$#REF!.$B$21:$B$431"</definedName>
    <definedName name="AGREGADO_8_4_1">"$#REF!.$B$21:$B$402"</definedName>
    <definedName name="AGREGADO_8_5">"$#REF!.$B$21:$B$431"</definedName>
    <definedName name="AGREGADO_8_5_1">"$#REF!.$B$21:$B$402"</definedName>
    <definedName name="AGREGADO_8_6">"$#REF!.$B$21:$B$431"</definedName>
    <definedName name="AGREGADO_8_6_1">"$#REF!.$B$21:$B$402"</definedName>
    <definedName name="AGREGADO_8_7">"$#REF!.$B$21:$B$431"</definedName>
    <definedName name="AGREGADO_8_7_1">"$#REF!.$B$21:$B$402"</definedName>
    <definedName name="AGREGADO_8_9">"$#REF!.$B$21:$B$431"</definedName>
    <definedName name="AGREGADO_9">"$#REF!.$B$21:$B$431"</definedName>
    <definedName name="AGREGADO_9_1">"$#REF!.$B$21:$B$429"</definedName>
    <definedName name="AGREGADO_9_10">"$#REF!.$B$21:$B$402"</definedName>
    <definedName name="AGREGADO_9_11">"$#REF!.$B$21:$B$431"</definedName>
    <definedName name="AGREGADO_9_12">"$#REF!.$B$21:$B$402"</definedName>
    <definedName name="AGREGADO_9_19">"$#REF!.$B$21:$B$430"</definedName>
    <definedName name="AGREGADO_9_19_29">"$#REF!.$B$21:$B$401"</definedName>
    <definedName name="AGREGADO_9_29">"$#REF!.$B$21:$B$400"</definedName>
    <definedName name="AGREGADO_9_3">"$#REF!.$B$12:$B$450"</definedName>
    <definedName name="AGREGADO_9_3_1">"$#REF!.$B$12:$B$450"</definedName>
    <definedName name="AGREGADO_9_4">"$#REF!.$B$21:$B$431"</definedName>
    <definedName name="AGREGADO_9_4_1">"$#REF!.$B$21:$B$402"</definedName>
    <definedName name="AGREGADO_9_5">"$#REF!.$B$21:$B$431"</definedName>
    <definedName name="AGREGADO_9_5_1">"$#REF!.$B$21:$B$402"</definedName>
    <definedName name="AGREGADO_9_6">"$#REF!.$B$21:$B$431"</definedName>
    <definedName name="AGREGADO_9_6_1">"$#REF!.$B$21:$B$402"</definedName>
    <definedName name="AGREGADO_9_7">"$#REF!.$B$21:$B$431"</definedName>
    <definedName name="AGREGADO_9_7_1">"$#REF!.$B$21:$B$402"</definedName>
    <definedName name="AGREGADO_9_9">"$#REF!.$B$21:$B$431"</definedName>
    <definedName name="AGUA_10LT">#REF!</definedName>
    <definedName name="AGUARRAZ">#REF!</definedName>
    <definedName name="AJUDANTE">#REF!</definedName>
    <definedName name="ALIZAR_MAD_LEI">#REF!</definedName>
    <definedName name="AMONIA">#REF!</definedName>
    <definedName name="APRENDIZ">{"total","SUM(total)","YNNNN",FALSE}</definedName>
    <definedName name="ARAME_RECOZIDO">[1]Insumos!$I$22</definedName>
    <definedName name="_xlnm.Print_Area" localSheetId="6">BDI!$A$1:$I$50</definedName>
    <definedName name="_xlnm.Print_Area" localSheetId="5">'CRONOGRAMA '!$A$1:$P$29</definedName>
    <definedName name="_xlnm.Print_Area" localSheetId="2">oRÇ_Base_Concreto_10.000l!$A$1:$I$32</definedName>
    <definedName name="_xlnm.Print_Area" localSheetId="3">oRÇ_Base_Concreto_15.000l!$A$1:$I$32</definedName>
    <definedName name="_xlnm.Print_Area" localSheetId="4">oRÇ_Base_Concreto_20.000l!$A$1:$I$32</definedName>
    <definedName name="_xlnm.Print_Area" localSheetId="1">oRÇ_Base_Concreto_5000l!$A$1:$I$32</definedName>
    <definedName name="_xlnm.Print_Area" localSheetId="0">'ORÇAMENTO ATUALIZADO'!$A$1:$I$29</definedName>
    <definedName name="AREIA">#REF!</definedName>
    <definedName name="ARMAÇÃO_CONCRETO">#REF!</definedName>
    <definedName name="ARMADOR">#REF!</definedName>
    <definedName name="ARMARIO_90X60X17_CM">#REF!</definedName>
    <definedName name="ASSENTO_PLASTICO">#REF!</definedName>
    <definedName name="ATERRO_ARENOSO">#REF!</definedName>
    <definedName name="AUGUSTO">{"total","SUM(total)","YNNNN",FALSE}</definedName>
    <definedName name="AZULEGISTA">#REF!</definedName>
    <definedName name="AZULEJO_15X15">#REF!</definedName>
    <definedName name="BANCO">"$#REF!.$A$1:$D$32"</definedName>
    <definedName name="banco0">"$#REF!.$A$1:$D$32"</definedName>
    <definedName name="banco2">"$#REF!.$A$5:$D$168"</definedName>
    <definedName name="banco2_10">"$#REF!.$A$5:$D$141"</definedName>
    <definedName name="banco2_11">"$#REF!.$A$5:$D$170"</definedName>
    <definedName name="banco2_12">"$#REF!.$A$5:$D$141"</definedName>
    <definedName name="banco2_19">"$#REF!.$A$5:$D$169"</definedName>
    <definedName name="banco2_19_29">"$#REF!.$A$5:$D$140"</definedName>
    <definedName name="banco2_29">"$#REF!.$A$5:$D$139"</definedName>
    <definedName name="banco2_3">"$#REF!.$A$1:$D$189"</definedName>
    <definedName name="banco2_3_1">"$#REF!.$A$1:$D$189"</definedName>
    <definedName name="banco2_4">"$#REF!.$A$5:$D$170"</definedName>
    <definedName name="banco2_4_1">"$#REF!.$A$5:$D$141"</definedName>
    <definedName name="banco2_5">"$#REF!.$A$5:$D$170"</definedName>
    <definedName name="banco2_5_1">"$#REF!.$A$5:$D$141"</definedName>
    <definedName name="banco2_6">"$#REF!.$A$5:$D$170"</definedName>
    <definedName name="banco2_6_1">"$#REF!.$A$5:$D$141"</definedName>
    <definedName name="banco2_7">"$#REF!.$A$5:$D$170"</definedName>
    <definedName name="banco2_7_1">"$#REF!.$A$5:$D$141"</definedName>
    <definedName name="banco2_9">"$#REF!.$A$5:$D$170"</definedName>
    <definedName name="BARRO">[1]Insumos!$I$9</definedName>
    <definedName name="BDI">#REF!</definedName>
    <definedName name="BLOCO.CONC.CELULAR.12">#REF!</definedName>
    <definedName name="BLOCO.CONCRETO.14X19X39">#REF!</definedName>
    <definedName name="BLOCO.CONCRETO.19X19X39">#REF!</definedName>
    <definedName name="BLOCO.CONCRETO.9X19X39">#REF!</definedName>
    <definedName name="BLOCO_VIDRO">#REF!</definedName>
    <definedName name="BRITA1">#REF!</definedName>
    <definedName name="CAIXILHO_MAD_LEI">#REF!</definedName>
    <definedName name="CAL">#REF!</definedName>
    <definedName name="CERAMICA_30X30_PEI_IV">#REF!</definedName>
    <definedName name="CERAMICA_30x30_PEI_V">#REF!</definedName>
    <definedName name="CIMENTO">#REF!</definedName>
    <definedName name="CIMENTO_BRANCO">#REF!</definedName>
    <definedName name="CIMENTO_COLA">#REF!</definedName>
    <definedName name="CLIENTE">#REF!</definedName>
    <definedName name="COMPENSA.PLAST">#REF!</definedName>
    <definedName name="COMPENSADO_RES_10MM">#REF!</definedName>
    <definedName name="COMPENSADO_RES_12MM">#REF!</definedName>
    <definedName name="CONCRETO_18_MPA">#REF!</definedName>
    <definedName name="Cronograma">{"total","SUM(total)","YNNNN",FALSE}</definedName>
    <definedName name="CRONOMOD">{"total","SUM(total)","YNNNN",FALSE}</definedName>
    <definedName name="CUSTO">"$#REF!.$#REF!$#REF!:$#REF!$#REF!"</definedName>
    <definedName name="CUSTO_10">"$#REF!.$#REF!$#REF!:$#REF!$#REF!"</definedName>
    <definedName name="CUSTO_10_1">"$#REF!.$#REF!$#REF!:$#REF!$#REF!"</definedName>
    <definedName name="CUSTO_10_1_1">"$#REF!.$#REF!$#REF!:$#REF!$#REF!"</definedName>
    <definedName name="CUSTO_10_10">"$#REF!.$#REF!$#REF!:$#REF!$#REF!"</definedName>
    <definedName name="CUSTO_10_10_1">"$#REF!.$#REF!$#REF!:$#REF!$#REF!"</definedName>
    <definedName name="CUSTO_10_11">"$#REF!.$#REF!$#REF!:$#REF!$#REF!"</definedName>
    <definedName name="CUSTO_10_11_1">"$#REF!.$#REF!$#REF!:$#REF!$#REF!"</definedName>
    <definedName name="CUSTO_10_12">"$#REF!.$#REF!$#REF!:$#REF!$#REF!"</definedName>
    <definedName name="CUSTO_10_19">"$#REF!.$#REF!$#REF!:$#REF!$#REF!"</definedName>
    <definedName name="CUSTO_10_19_10">"$#REF!.$#REF!$#REF!:$#REF!$#REF!"</definedName>
    <definedName name="CUSTO_10_19_11">"$#REF!.$#REF!$#REF!:$#REF!$#REF!"</definedName>
    <definedName name="CUSTO_10_19_2">"$#REF!.$#REF!$#REF!:$#REF!$#REF!"</definedName>
    <definedName name="CUSTO_10_19_2_1">"$#REF!.$#REF!$#REF!:$#REF!$#REF!"</definedName>
    <definedName name="CUSTO_10_19_26">"$#REF!.$#REF!$#REF!:$#REF!$#REF!"</definedName>
    <definedName name="CUSTO_10_19_27">"$#REF!.$#REF!$#REF!:$#REF!$#REF!"</definedName>
    <definedName name="CUSTO_10_19_27_1">"$#REF!.$#REF!$#REF!:$#REF!$#REF!"</definedName>
    <definedName name="CUSTO_10_19_29">"$#REF!.$#REF!$#REF!:$#REF!$#REF!"</definedName>
    <definedName name="CUSTO_10_19_5">"$#REF!.$#REF!$#REF!:$#REF!$#REF!"</definedName>
    <definedName name="CUSTO_10_19_5_1">"$#REF!.$#REF!$#REF!:$#REF!$#REF!"</definedName>
    <definedName name="CUSTO_10_19_6">"$#REF!.$#REF!$#REF!:$#REF!$#REF!"</definedName>
    <definedName name="CUSTO_10_19_6_1">"$#REF!.$#REF!$#REF!:$#REF!$#REF!"</definedName>
    <definedName name="CUSTO_10_19_7">"$#REF!.$#REF!$#REF!:$#REF!$#REF!"</definedName>
    <definedName name="CUSTO_10_19_7_1">"$#REF!.$#REF!$#REF!:$#REF!$#REF!"</definedName>
    <definedName name="CUSTO_10_19_8">"$#REF!.$#REF!$#REF!:$#REF!$#REF!"</definedName>
    <definedName name="CUSTO_10_19_9">"$#REF!.$#REF!$#REF!:$#REF!$#REF!"</definedName>
    <definedName name="CUSTO_10_2">"$#REF!.$#REF!$#REF!:$#REF!$#REF!"</definedName>
    <definedName name="CUSTO_10_2_1">"$#REF!.$#REF!$#REF!:$#REF!$#REF!"</definedName>
    <definedName name="CUSTO_10_26">"$#REF!.$#REF!$#REF!:$#REF!$#REF!"</definedName>
    <definedName name="CUSTO_10_27">"$#REF!.$#REF!$#REF!:$#REF!$#REF!"</definedName>
    <definedName name="CUSTO_10_27_1">"$#REF!.$#REF!$#REF!:$#REF!$#REF!"</definedName>
    <definedName name="CUSTO_10_29">"$#REF!.$#REF!$#REF!:$#REF!$#REF!"</definedName>
    <definedName name="CUSTO_10_3">"$#REF!.$#REF!$#REF!:$#REF!$#REF!"</definedName>
    <definedName name="CUSTO_10_3_1">"$#REF!.$#REF!$#REF!:$#REF!$#REF!"</definedName>
    <definedName name="CUSTO_10_4">"$#REF!.$#REF!$#REF!:$#REF!$#REF!"</definedName>
    <definedName name="CUSTO_10_4_1">"$#REF!.$#REF!$#REF!:$#REF!$#REF!"</definedName>
    <definedName name="CUSTO_10_5">"$#REF!.$#REF!$#REF!:$#REF!$#REF!"</definedName>
    <definedName name="CUSTO_10_5_1">"$#REF!.$#REF!$#REF!:$#REF!$#REF!"</definedName>
    <definedName name="CUSTO_10_6">"$#REF!.$#REF!$#REF!:$#REF!$#REF!"</definedName>
    <definedName name="CUSTO_10_6_1">"$#REF!.$#REF!$#REF!:$#REF!$#REF!"</definedName>
    <definedName name="CUSTO_10_7">"$#REF!.$#REF!$#REF!:$#REF!$#REF!"</definedName>
    <definedName name="CUSTO_10_7_1">"$#REF!.$#REF!$#REF!:$#REF!$#REF!"</definedName>
    <definedName name="CUSTO_10_8">"$#REF!.$#REF!$#REF!:$#REF!$#REF!"</definedName>
    <definedName name="CUSTO_10_9">"$#REF!.$#REF!$#REF!:$#REF!$#REF!"</definedName>
    <definedName name="CUSTO_10_9_1">"$#REF!.$#REF!$#REF!:$#REF!$#REF!"</definedName>
    <definedName name="CUSTO_11">"$#REF!.$#REF!$#REF!:$#REF!$#REF!"</definedName>
    <definedName name="CUSTO_11_1">"$#REF!.$#REF!$#REF!:$#REF!$#REF!"</definedName>
    <definedName name="CUSTO_12">"$#REF!.$#REF!$#REF!:$#REF!$#REF!"</definedName>
    <definedName name="CUSTO_17">"$#REF!.$#REF!$#REF!:$#REF!$#REF!"</definedName>
    <definedName name="CUSTO_17_10">"$#REF!.$#REF!$#REF!:$#REF!$#REF!"</definedName>
    <definedName name="CUSTO_17_10_1">"$#REF!.$#REF!$#REF!:$#REF!$#REF!"</definedName>
    <definedName name="CUSTO_17_11">"$#REF!.$#REF!$#REF!:$#REF!$#REF!"</definedName>
    <definedName name="CUSTO_17_11_1">"$#REF!.$#REF!$#REF!:$#REF!$#REF!"</definedName>
    <definedName name="CUSTO_17_12">"$#REF!.$#REF!$#REF!:$#REF!$#REF!"</definedName>
    <definedName name="CUSTO_17_19">"$#REF!.$#REF!$#REF!:$#REF!$#REF!"</definedName>
    <definedName name="CUSTO_17_19_10">"$#REF!.$#REF!$#REF!:$#REF!$#REF!"</definedName>
    <definedName name="CUSTO_17_19_11">"$#REF!.$#REF!$#REF!:$#REF!$#REF!"</definedName>
    <definedName name="CUSTO_17_19_2">"$#REF!.$#REF!$#REF!:$#REF!$#REF!"</definedName>
    <definedName name="CUSTO_17_19_2_1">"$#REF!.$#REF!$#REF!:$#REF!$#REF!"</definedName>
    <definedName name="CUSTO_17_19_26">"$#REF!.$#REF!$#REF!:$#REF!$#REF!"</definedName>
    <definedName name="CUSTO_17_19_27">"$#REF!.$#REF!$#REF!:$#REF!$#REF!"</definedName>
    <definedName name="CUSTO_17_19_27_1">"$#REF!.$#REF!$#REF!:$#REF!$#REF!"</definedName>
    <definedName name="CUSTO_17_19_29">"$#REF!.$#REF!$#REF!:$#REF!$#REF!"</definedName>
    <definedName name="CUSTO_17_19_5">"$#REF!.$#REF!$#REF!:$#REF!$#REF!"</definedName>
    <definedName name="CUSTO_17_19_5_1">"$#REF!.$#REF!$#REF!:$#REF!$#REF!"</definedName>
    <definedName name="CUSTO_17_19_6">"$#REF!.$#REF!$#REF!:$#REF!$#REF!"</definedName>
    <definedName name="CUSTO_17_19_6_1">"$#REF!.$#REF!$#REF!:$#REF!$#REF!"</definedName>
    <definedName name="CUSTO_17_19_7">"$#REF!.$#REF!$#REF!:$#REF!$#REF!"</definedName>
    <definedName name="CUSTO_17_19_7_1">"$#REF!.$#REF!$#REF!:$#REF!$#REF!"</definedName>
    <definedName name="CUSTO_17_19_8">"$#REF!.$#REF!$#REF!:$#REF!$#REF!"</definedName>
    <definedName name="CUSTO_17_19_9">"$#REF!.$#REF!$#REF!:$#REF!$#REF!"</definedName>
    <definedName name="CUSTO_17_2">"$#REF!.$#REF!$#REF!:$#REF!$#REF!"</definedName>
    <definedName name="CUSTO_17_2_1">"$#REF!.$#REF!$#REF!:$#REF!$#REF!"</definedName>
    <definedName name="CUSTO_17_26">"$#REF!.$#REF!$#REF!:$#REF!$#REF!"</definedName>
    <definedName name="CUSTO_17_27">"$#REF!.$#REF!$#REF!:$#REF!$#REF!"</definedName>
    <definedName name="CUSTO_17_27_1">"$#REF!.$#REF!$#REF!:$#REF!$#REF!"</definedName>
    <definedName name="CUSTO_17_29">"$#REF!.$#REF!$#REF!:$#REF!$#REF!"</definedName>
    <definedName name="CUSTO_17_3">"$#REF!.$#REF!$#REF!:$#REF!$#REF!"</definedName>
    <definedName name="CUSTO_17_3_1">"$#REF!.$#REF!$#REF!:$#REF!$#REF!"</definedName>
    <definedName name="CUSTO_17_4">"$#REF!.$#REF!$#REF!:$#REF!$#REF!"</definedName>
    <definedName name="CUSTO_17_4_1">"$#REF!.$#REF!$#REF!:$#REF!$#REF!"</definedName>
    <definedName name="CUSTO_17_5">"$#REF!.$#REF!$#REF!:$#REF!$#REF!"</definedName>
    <definedName name="CUSTO_17_5_1">"$#REF!.$#REF!$#REF!:$#REF!$#REF!"</definedName>
    <definedName name="CUSTO_17_6">"$#REF!.$#REF!$#REF!:$#REF!$#REF!"</definedName>
    <definedName name="CUSTO_17_6_1">"$#REF!.$#REF!$#REF!:$#REF!$#REF!"</definedName>
    <definedName name="CUSTO_17_7">"$#REF!.$#REF!$#REF!:$#REF!$#REF!"</definedName>
    <definedName name="CUSTO_17_7_1">"$#REF!.$#REF!$#REF!:$#REF!$#REF!"</definedName>
    <definedName name="CUSTO_17_8">"$#REF!.$#REF!$#REF!:$#REF!$#REF!"</definedName>
    <definedName name="CUSTO_17_9">"$#REF!.$#REF!$#REF!:$#REF!$#REF!"</definedName>
    <definedName name="CUSTO_17_9_1">"$#REF!.$#REF!$#REF!:$#REF!$#REF!"</definedName>
    <definedName name="CUSTO_19">"$#REF!.$#REF!$#REF!:$#REF!$#REF!"</definedName>
    <definedName name="CUSTO_19_10">"$#REF!.$#REF!$#REF!:$#REF!$#REF!"</definedName>
    <definedName name="CUSTO_19_11">"$#REF!.$#REF!$#REF!:$#REF!$#REF!"</definedName>
    <definedName name="CUSTO_19_2">"$#REF!.$#REF!$#REF!:$#REF!$#REF!"</definedName>
    <definedName name="CUSTO_19_2_1">"$#REF!.$#REF!$#REF!:$#REF!$#REF!"</definedName>
    <definedName name="CUSTO_19_26">"$#REF!.$#REF!$#REF!:$#REF!$#REF!"</definedName>
    <definedName name="CUSTO_19_27">"$#REF!.$#REF!$#REF!:$#REF!$#REF!"</definedName>
    <definedName name="CUSTO_19_27_1">"$#REF!.$#REF!$#REF!:$#REF!$#REF!"</definedName>
    <definedName name="CUSTO_19_29">"$#REF!.$#REF!$#REF!:$#REF!$#REF!"</definedName>
    <definedName name="CUSTO_19_5">"$#REF!.$#REF!$#REF!:$#REF!$#REF!"</definedName>
    <definedName name="CUSTO_19_5_1">"$#REF!.$#REF!$#REF!:$#REF!$#REF!"</definedName>
    <definedName name="CUSTO_19_6">"$#REF!.$#REF!$#REF!:$#REF!$#REF!"</definedName>
    <definedName name="CUSTO_19_6_1">"$#REF!.$#REF!$#REF!:$#REF!$#REF!"</definedName>
    <definedName name="CUSTO_19_7">"$#REF!.$#REF!$#REF!:$#REF!$#REF!"</definedName>
    <definedName name="CUSTO_19_7_1">"$#REF!.$#REF!$#REF!:$#REF!$#REF!"</definedName>
    <definedName name="CUSTO_19_8">"$#REF!.$#REF!$#REF!:$#REF!$#REF!"</definedName>
    <definedName name="CUSTO_19_9">"$#REF!.$#REF!$#REF!:$#REF!$#REF!"</definedName>
    <definedName name="CUSTO_2">"$#REF!.$#REF!$#REF!:$#REF!$#REF!"</definedName>
    <definedName name="CUSTO_2_1">"$#REF!.$#REF!$#REF!:$#REF!$#REF!"</definedName>
    <definedName name="CUSTO_26">"$#REF!.$#REF!$#REF!:$#REF!$#REF!"</definedName>
    <definedName name="CUSTO_27">"$#REF!.$#REF!$#REF!:$#REF!$#REF!"</definedName>
    <definedName name="CUSTO_27_1">"$#REF!.$#REF!$#REF!:$#REF!$#REF!"</definedName>
    <definedName name="CUSTO_29">"$#REF!.$#REF!$#REF!:$#REF!$#REF!"</definedName>
    <definedName name="CUSTO_3">"$#REF!.$#REF!$#REF!:$#REF!$#REF!"</definedName>
    <definedName name="CUSTO_3_1">"$#REF!.$#REF!$#REF!:$#REF!$#REF!"</definedName>
    <definedName name="CUSTO_4">"$#REF!.$#REF!$#REF!:$#REF!$#REF!"</definedName>
    <definedName name="CUSTO_4_1">"$#REF!.$#REF!$#REF!:$#REF!$#REF!"</definedName>
    <definedName name="CUSTO_5">"$#REF!.$#REF!$#REF!:$#REF!$#REF!"</definedName>
    <definedName name="CUSTO_5_1">"$#REF!.$#REF!$#REF!:$#REF!$#REF!"</definedName>
    <definedName name="CUSTO_6">"$#REF!.$#REF!$#REF!:$#REF!$#REF!"</definedName>
    <definedName name="CUSTO_6_1">"$#REF!.$#REF!$#REF!:$#REF!$#REF!"</definedName>
    <definedName name="CUSTO_6_1_1">"$#REF!.$#REF!$#REF!:$#REF!$#REF!"</definedName>
    <definedName name="CUSTO_6_10">"$#REF!.$#REF!$#REF!:$#REF!$#REF!"</definedName>
    <definedName name="CUSTO_6_10_1">"$#REF!.$#REF!$#REF!:$#REF!$#REF!"</definedName>
    <definedName name="CUSTO_6_11">"$#REF!.$#REF!$#REF!:$#REF!$#REF!"</definedName>
    <definedName name="CUSTO_6_11_1">"$#REF!.$#REF!$#REF!:$#REF!$#REF!"</definedName>
    <definedName name="CUSTO_6_12">"$#REF!.$#REF!$#REF!:$#REF!$#REF!"</definedName>
    <definedName name="CUSTO_6_19">"$#REF!.$#REF!$#REF!:$#REF!$#REF!"</definedName>
    <definedName name="CUSTO_6_19_10">"$#REF!.$#REF!$#REF!:$#REF!$#REF!"</definedName>
    <definedName name="CUSTO_6_19_11">"$#REF!.$#REF!$#REF!:$#REF!$#REF!"</definedName>
    <definedName name="CUSTO_6_19_2">"$#REF!.$#REF!$#REF!:$#REF!$#REF!"</definedName>
    <definedName name="CUSTO_6_19_2_1">"$#REF!.$#REF!$#REF!:$#REF!$#REF!"</definedName>
    <definedName name="CUSTO_6_19_26">"$#REF!.$#REF!$#REF!:$#REF!$#REF!"</definedName>
    <definedName name="CUSTO_6_19_27">"$#REF!.$#REF!$#REF!:$#REF!$#REF!"</definedName>
    <definedName name="CUSTO_6_19_27_1">"$#REF!.$#REF!$#REF!:$#REF!$#REF!"</definedName>
    <definedName name="CUSTO_6_19_29">"$#REF!.$#REF!$#REF!:$#REF!$#REF!"</definedName>
    <definedName name="CUSTO_6_19_5">"$#REF!.$#REF!$#REF!:$#REF!$#REF!"</definedName>
    <definedName name="CUSTO_6_19_5_1">"$#REF!.$#REF!$#REF!:$#REF!$#REF!"</definedName>
    <definedName name="CUSTO_6_19_6">"$#REF!.$#REF!$#REF!:$#REF!$#REF!"</definedName>
    <definedName name="CUSTO_6_19_6_1">"$#REF!.$#REF!$#REF!:$#REF!$#REF!"</definedName>
    <definedName name="CUSTO_6_19_7">"$#REF!.$#REF!$#REF!:$#REF!$#REF!"</definedName>
    <definedName name="CUSTO_6_19_7_1">"$#REF!.$#REF!$#REF!:$#REF!$#REF!"</definedName>
    <definedName name="CUSTO_6_19_8">"$#REF!.$#REF!$#REF!:$#REF!$#REF!"</definedName>
    <definedName name="CUSTO_6_19_9">"$#REF!.$#REF!$#REF!:$#REF!$#REF!"</definedName>
    <definedName name="CUSTO_6_2">"$#REF!.$#REF!$#REF!:$#REF!$#REF!"</definedName>
    <definedName name="CUSTO_6_2_1">"$#REF!.$#REF!$#REF!:$#REF!$#REF!"</definedName>
    <definedName name="CUSTO_6_26">"$#REF!.$#REF!$#REF!:$#REF!$#REF!"</definedName>
    <definedName name="CUSTO_6_27">"$#REF!.$#REF!$#REF!:$#REF!$#REF!"</definedName>
    <definedName name="CUSTO_6_27_1">"$#REF!.$#REF!$#REF!:$#REF!$#REF!"</definedName>
    <definedName name="CUSTO_6_29">"$#REF!.$#REF!$#REF!:$#REF!$#REF!"</definedName>
    <definedName name="CUSTO_6_3">"$#REF!.$#REF!$#REF!:$#REF!$#REF!"</definedName>
    <definedName name="CUSTO_6_3_1">"$#REF!.$#REF!$#REF!:$#REF!$#REF!"</definedName>
    <definedName name="CUSTO_6_4">"$#REF!.$#REF!$#REF!:$#REF!$#REF!"</definedName>
    <definedName name="CUSTO_6_4_1">"$#REF!.$#REF!$#REF!:$#REF!$#REF!"</definedName>
    <definedName name="CUSTO_6_5">"$#REF!.$#REF!$#REF!:$#REF!$#REF!"</definedName>
    <definedName name="CUSTO_6_5_1">"$#REF!.$#REF!$#REF!:$#REF!$#REF!"</definedName>
    <definedName name="CUSTO_6_6">"$#REF!.$#REF!$#REF!:$#REF!$#REF!"</definedName>
    <definedName name="CUSTO_6_6_1">"$#REF!.$#REF!$#REF!:$#REF!$#REF!"</definedName>
    <definedName name="CUSTO_6_7">"$#REF!.$#REF!$#REF!:$#REF!$#REF!"</definedName>
    <definedName name="CUSTO_6_7_1">"$#REF!.$#REF!$#REF!:$#REF!$#REF!"</definedName>
    <definedName name="CUSTO_6_8">"$#REF!.$#REF!$#REF!:$#REF!$#REF!"</definedName>
    <definedName name="CUSTO_6_9">"$#REF!.$#REF!$#REF!:$#REF!$#REF!"</definedName>
    <definedName name="CUSTO_6_9_1">"$#REF!.$#REF!$#REF!:$#REF!$#REF!"</definedName>
    <definedName name="CUSTO_7">"$#REF!.$#REF!$#REF!:$#REF!$#REF!"</definedName>
    <definedName name="CUSTO_7_1">"$#REF!.$#REF!$#REF!:$#REF!$#REF!"</definedName>
    <definedName name="CUSTO_7_1_1">"$#REF!.$#REF!$#REF!:$#REF!$#REF!"</definedName>
    <definedName name="CUSTO_7_10">"$#REF!.$#REF!$#REF!:$#REF!$#REF!"</definedName>
    <definedName name="CUSTO_7_10_1">"$#REF!.$#REF!$#REF!:$#REF!$#REF!"</definedName>
    <definedName name="CUSTO_7_11">"$#REF!.$#REF!$#REF!:$#REF!$#REF!"</definedName>
    <definedName name="CUSTO_7_11_1">"$#REF!.$#REF!$#REF!:$#REF!$#REF!"</definedName>
    <definedName name="CUSTO_7_12">"$#REF!.$#REF!$#REF!:$#REF!$#REF!"</definedName>
    <definedName name="CUSTO_7_19">"$#REF!.$#REF!$#REF!:$#REF!$#REF!"</definedName>
    <definedName name="CUSTO_7_19_10">"$#REF!.$#REF!$#REF!:$#REF!$#REF!"</definedName>
    <definedName name="CUSTO_7_19_11">"$#REF!.$#REF!$#REF!:$#REF!$#REF!"</definedName>
    <definedName name="CUSTO_7_19_2">"$#REF!.$#REF!$#REF!:$#REF!$#REF!"</definedName>
    <definedName name="CUSTO_7_19_2_1">"$#REF!.$#REF!$#REF!:$#REF!$#REF!"</definedName>
    <definedName name="CUSTO_7_19_26">"$#REF!.$#REF!$#REF!:$#REF!$#REF!"</definedName>
    <definedName name="CUSTO_7_19_27">"$#REF!.$#REF!$#REF!:$#REF!$#REF!"</definedName>
    <definedName name="CUSTO_7_19_27_1">"$#REF!.$#REF!$#REF!:$#REF!$#REF!"</definedName>
    <definedName name="CUSTO_7_19_29">"$#REF!.$#REF!$#REF!:$#REF!$#REF!"</definedName>
    <definedName name="CUSTO_7_19_5">"$#REF!.$#REF!$#REF!:$#REF!$#REF!"</definedName>
    <definedName name="CUSTO_7_19_5_1">"$#REF!.$#REF!$#REF!:$#REF!$#REF!"</definedName>
    <definedName name="CUSTO_7_19_6">"$#REF!.$#REF!$#REF!:$#REF!$#REF!"</definedName>
    <definedName name="CUSTO_7_19_6_1">"$#REF!.$#REF!$#REF!:$#REF!$#REF!"</definedName>
    <definedName name="CUSTO_7_19_7">"$#REF!.$#REF!$#REF!:$#REF!$#REF!"</definedName>
    <definedName name="CUSTO_7_19_7_1">"$#REF!.$#REF!$#REF!:$#REF!$#REF!"</definedName>
    <definedName name="CUSTO_7_19_8">"$#REF!.$#REF!$#REF!:$#REF!$#REF!"</definedName>
    <definedName name="CUSTO_7_19_9">"$#REF!.$#REF!$#REF!:$#REF!$#REF!"</definedName>
    <definedName name="CUSTO_7_2">"$#REF!.$#REF!$#REF!:$#REF!$#REF!"</definedName>
    <definedName name="CUSTO_7_2_1">"$#REF!.$#REF!$#REF!:$#REF!$#REF!"</definedName>
    <definedName name="CUSTO_7_26">"$#REF!.$#REF!$#REF!:$#REF!$#REF!"</definedName>
    <definedName name="CUSTO_7_27">"$#REF!.$#REF!$#REF!:$#REF!$#REF!"</definedName>
    <definedName name="CUSTO_7_27_1">"$#REF!.$#REF!$#REF!:$#REF!$#REF!"</definedName>
    <definedName name="CUSTO_7_29">"$#REF!.$#REF!$#REF!:$#REF!$#REF!"</definedName>
    <definedName name="CUSTO_7_3">"$#REF!.$#REF!$#REF!:$#REF!$#REF!"</definedName>
    <definedName name="CUSTO_7_3_1">"$#REF!.$#REF!$#REF!:$#REF!$#REF!"</definedName>
    <definedName name="CUSTO_7_4">"$#REF!.$#REF!$#REF!:$#REF!$#REF!"</definedName>
    <definedName name="CUSTO_7_4_1">"$#REF!.$#REF!$#REF!:$#REF!$#REF!"</definedName>
    <definedName name="CUSTO_7_5">"$#REF!.$#REF!$#REF!:$#REF!$#REF!"</definedName>
    <definedName name="CUSTO_7_5_1">"$#REF!.$#REF!$#REF!:$#REF!$#REF!"</definedName>
    <definedName name="CUSTO_7_6">"$#REF!.$#REF!$#REF!:$#REF!$#REF!"</definedName>
    <definedName name="CUSTO_7_6_1">"$#REF!.$#REF!$#REF!:$#REF!$#REF!"</definedName>
    <definedName name="CUSTO_7_7">"$#REF!.$#REF!$#REF!:$#REF!$#REF!"</definedName>
    <definedName name="CUSTO_7_7_1">"$#REF!.$#REF!$#REF!:$#REF!$#REF!"</definedName>
    <definedName name="CUSTO_7_8">"$#REF!.$#REF!$#REF!:$#REF!$#REF!"</definedName>
    <definedName name="CUSTO_7_9">"$#REF!.$#REF!$#REF!:$#REF!$#REF!"</definedName>
    <definedName name="CUSTO_7_9_1">"$#REF!.$#REF!$#REF!:$#REF!$#REF!"</definedName>
    <definedName name="CUSTO_8">"$#REF!.$#REF!$#REF!:$#REF!$#REF!"</definedName>
    <definedName name="CUSTO_8_1">"$#REF!.$#REF!$#REF!:$#REF!$#REF!"</definedName>
    <definedName name="CUSTO_8_10">"$#REF!.$#REF!$#REF!:$#REF!$#REF!"</definedName>
    <definedName name="CUSTO_8_10_1">"$#REF!.$#REF!$#REF!:$#REF!$#REF!"</definedName>
    <definedName name="CUSTO_8_11">"$#REF!.$#REF!$#REF!:$#REF!$#REF!"</definedName>
    <definedName name="CUSTO_8_11_1">"$#REF!.$#REF!$#REF!:$#REF!$#REF!"</definedName>
    <definedName name="CUSTO_8_12">"$#REF!.$#REF!$#REF!:$#REF!$#REF!"</definedName>
    <definedName name="CUSTO_8_19">"$#REF!.$#REF!$#REF!:$#REF!$#REF!"</definedName>
    <definedName name="CUSTO_8_19_10">"$#REF!.$#REF!$#REF!:$#REF!$#REF!"</definedName>
    <definedName name="CUSTO_8_19_11">"$#REF!.$#REF!$#REF!:$#REF!$#REF!"</definedName>
    <definedName name="CUSTO_8_19_2">"$#REF!.$#REF!$#REF!:$#REF!$#REF!"</definedName>
    <definedName name="CUSTO_8_19_2_1">"$#REF!.$#REF!$#REF!:$#REF!$#REF!"</definedName>
    <definedName name="CUSTO_8_19_26">"$#REF!.$#REF!$#REF!:$#REF!$#REF!"</definedName>
    <definedName name="CUSTO_8_19_27">"$#REF!.$#REF!$#REF!:$#REF!$#REF!"</definedName>
    <definedName name="CUSTO_8_19_27_1">"$#REF!.$#REF!$#REF!:$#REF!$#REF!"</definedName>
    <definedName name="CUSTO_8_19_29">"$#REF!.$#REF!$#REF!:$#REF!$#REF!"</definedName>
    <definedName name="CUSTO_8_19_5">"$#REF!.$#REF!$#REF!:$#REF!$#REF!"</definedName>
    <definedName name="CUSTO_8_19_5_1">"$#REF!.$#REF!$#REF!:$#REF!$#REF!"</definedName>
    <definedName name="CUSTO_8_19_6">"$#REF!.$#REF!$#REF!:$#REF!$#REF!"</definedName>
    <definedName name="CUSTO_8_19_6_1">"$#REF!.$#REF!$#REF!:$#REF!$#REF!"</definedName>
    <definedName name="CUSTO_8_19_7">"$#REF!.$#REF!$#REF!:$#REF!$#REF!"</definedName>
    <definedName name="CUSTO_8_19_7_1">"$#REF!.$#REF!$#REF!:$#REF!$#REF!"</definedName>
    <definedName name="CUSTO_8_19_8">"$#REF!.$#REF!$#REF!:$#REF!$#REF!"</definedName>
    <definedName name="CUSTO_8_19_9">"$#REF!.$#REF!$#REF!:$#REF!$#REF!"</definedName>
    <definedName name="CUSTO_8_2">"$#REF!.$#REF!$#REF!:$#REF!$#REF!"</definedName>
    <definedName name="CUSTO_8_2_1">"$#REF!.$#REF!$#REF!:$#REF!$#REF!"</definedName>
    <definedName name="CUSTO_8_26">"$#REF!.$#REF!$#REF!:$#REF!$#REF!"</definedName>
    <definedName name="CUSTO_8_27">"$#REF!.$#REF!$#REF!:$#REF!$#REF!"</definedName>
    <definedName name="CUSTO_8_27_1">"$#REF!.$#REF!$#REF!:$#REF!$#REF!"</definedName>
    <definedName name="CUSTO_8_29">"$#REF!.$#REF!$#REF!:$#REF!$#REF!"</definedName>
    <definedName name="CUSTO_8_3">"$#REF!.$#REF!$#REF!:$#REF!$#REF!"</definedName>
    <definedName name="CUSTO_8_3_1">"$#REF!.$#REF!$#REF!:$#REF!$#REF!"</definedName>
    <definedName name="CUSTO_8_4">"$#REF!.$#REF!$#REF!:$#REF!$#REF!"</definedName>
    <definedName name="CUSTO_8_4_1">"$#REF!.$#REF!$#REF!:$#REF!$#REF!"</definedName>
    <definedName name="CUSTO_8_5">"$#REF!.$#REF!$#REF!:$#REF!$#REF!"</definedName>
    <definedName name="CUSTO_8_5_1">"$#REF!.$#REF!$#REF!:$#REF!$#REF!"</definedName>
    <definedName name="CUSTO_8_6">"$#REF!.$#REF!$#REF!:$#REF!$#REF!"</definedName>
    <definedName name="CUSTO_8_6_1">"$#REF!.$#REF!$#REF!:$#REF!$#REF!"</definedName>
    <definedName name="CUSTO_8_7">"$#REF!.$#REF!$#REF!:$#REF!$#REF!"</definedName>
    <definedName name="CUSTO_8_7_1">"$#REF!.$#REF!$#REF!:$#REF!$#REF!"</definedName>
    <definedName name="CUSTO_8_8">"$#REF!.$#REF!$#REF!:$#REF!$#REF!"</definedName>
    <definedName name="CUSTO_8_9">"$#REF!.$#REF!$#REF!:$#REF!$#REF!"</definedName>
    <definedName name="CUSTO_8_9_1">"$#REF!.$#REF!$#REF!:$#REF!$#REF!"</definedName>
    <definedName name="CUSTO_9">"$#REF!.$#REF!$#REF!:$#REF!$#REF!"</definedName>
    <definedName name="CUSTO_9_1">"$#REF!.$#REF!$#REF!:$#REF!$#REF!"</definedName>
    <definedName name="CUSTO_9_1_1">"$#REF!.$#REF!$#REF!:$#REF!$#REF!"</definedName>
    <definedName name="CUSTO_9_10">"$#REF!.$#REF!$#REF!:$#REF!$#REF!"</definedName>
    <definedName name="CUSTO_9_10_1">"$#REF!.$#REF!$#REF!:$#REF!$#REF!"</definedName>
    <definedName name="CUSTO_9_11">"$#REF!.$#REF!$#REF!:$#REF!$#REF!"</definedName>
    <definedName name="CUSTO_9_11_1">"$#REF!.$#REF!$#REF!:$#REF!$#REF!"</definedName>
    <definedName name="CUSTO_9_12">"$#REF!.$#REF!$#REF!:$#REF!$#REF!"</definedName>
    <definedName name="CUSTO_9_19">"$#REF!.$#REF!$#REF!:$#REF!$#REF!"</definedName>
    <definedName name="CUSTO_9_19_10">"$#REF!.$#REF!$#REF!:$#REF!$#REF!"</definedName>
    <definedName name="CUSTO_9_19_11">"$#REF!.$#REF!$#REF!:$#REF!$#REF!"</definedName>
    <definedName name="CUSTO_9_19_2">"$#REF!.$#REF!$#REF!:$#REF!$#REF!"</definedName>
    <definedName name="CUSTO_9_19_2_1">"$#REF!.$#REF!$#REF!:$#REF!$#REF!"</definedName>
    <definedName name="CUSTO_9_19_26">"$#REF!.$#REF!$#REF!:$#REF!$#REF!"</definedName>
    <definedName name="CUSTO_9_19_27">"$#REF!.$#REF!$#REF!:$#REF!$#REF!"</definedName>
    <definedName name="CUSTO_9_19_27_1">"$#REF!.$#REF!$#REF!:$#REF!$#REF!"</definedName>
    <definedName name="CUSTO_9_19_29">"$#REF!.$#REF!$#REF!:$#REF!$#REF!"</definedName>
    <definedName name="CUSTO_9_19_5">"$#REF!.$#REF!$#REF!:$#REF!$#REF!"</definedName>
    <definedName name="CUSTO_9_19_5_1">"$#REF!.$#REF!$#REF!:$#REF!$#REF!"</definedName>
    <definedName name="CUSTO_9_19_6">"$#REF!.$#REF!$#REF!:$#REF!$#REF!"</definedName>
    <definedName name="CUSTO_9_19_6_1">"$#REF!.$#REF!$#REF!:$#REF!$#REF!"</definedName>
    <definedName name="CUSTO_9_19_7">"$#REF!.$#REF!$#REF!:$#REF!$#REF!"</definedName>
    <definedName name="CUSTO_9_19_7_1">"$#REF!.$#REF!$#REF!:$#REF!$#REF!"</definedName>
    <definedName name="CUSTO_9_19_8">"$#REF!.$#REF!$#REF!:$#REF!$#REF!"</definedName>
    <definedName name="CUSTO_9_19_9">"$#REF!.$#REF!$#REF!:$#REF!$#REF!"</definedName>
    <definedName name="CUSTO_9_2">"$#REF!.$#REF!$#REF!:$#REF!$#REF!"</definedName>
    <definedName name="CUSTO_9_2_1">"$#REF!.$#REF!$#REF!:$#REF!$#REF!"</definedName>
    <definedName name="CUSTO_9_26">"$#REF!.$#REF!$#REF!:$#REF!$#REF!"</definedName>
    <definedName name="CUSTO_9_27">"$#REF!.$#REF!$#REF!:$#REF!$#REF!"</definedName>
    <definedName name="CUSTO_9_27_1">"$#REF!.$#REF!$#REF!:$#REF!$#REF!"</definedName>
    <definedName name="CUSTO_9_29">"$#REF!.$#REF!$#REF!:$#REF!$#REF!"</definedName>
    <definedName name="CUSTO_9_3">"$#REF!.$#REF!$#REF!:$#REF!$#REF!"</definedName>
    <definedName name="CUSTO_9_3_1">"$#REF!.$#REF!$#REF!:$#REF!$#REF!"</definedName>
    <definedName name="CUSTO_9_4">"$#REF!.$#REF!$#REF!:$#REF!$#REF!"</definedName>
    <definedName name="CUSTO_9_4_1">"$#REF!.$#REF!$#REF!:$#REF!$#REF!"</definedName>
    <definedName name="CUSTO_9_5">"$#REF!.$#REF!$#REF!:$#REF!$#REF!"</definedName>
    <definedName name="CUSTO_9_5_1">"$#REF!.$#REF!$#REF!:$#REF!$#REF!"</definedName>
    <definedName name="CUSTO_9_6">"$#REF!.$#REF!$#REF!:$#REF!$#REF!"</definedName>
    <definedName name="CUSTO_9_6_1">"$#REF!.$#REF!$#REF!:$#REF!$#REF!"</definedName>
    <definedName name="CUSTO_9_7">"$#REF!.$#REF!$#REF!:$#REF!$#REF!"</definedName>
    <definedName name="CUSTO_9_7_1">"$#REF!.$#REF!$#REF!:$#REF!$#REF!"</definedName>
    <definedName name="CUSTO_9_8">"$#REF!.$#REF!$#REF!:$#REF!$#REF!"</definedName>
    <definedName name="CUSTO_9_9">"$#REF!.$#REF!$#REF!:$#REF!$#REF!"</definedName>
    <definedName name="CUSTO_9_9_1">"$#REF!.$#REF!$#REF!:$#REF!$#REF!"</definedName>
    <definedName name="dadinho">"$#REF!.$AD$11:$AE$38"</definedName>
    <definedName name="dadinho_10">"$#REF!.$AD$11:$AE$26"</definedName>
    <definedName name="dadinho_11">"$#REF!.$AD$11:$AE$38"</definedName>
    <definedName name="dadinho_11_1">"$#REF!.$AD$11:$AE$38"</definedName>
    <definedName name="dadinho_11_10">"$#REF!.$AH$5:$AI$41"</definedName>
    <definedName name="dadinho_11_11">"$#REF!.$AH$5:$AI$41"</definedName>
    <definedName name="dadinho_11_12">"$#REF!.$AH$5:$AI$41"</definedName>
    <definedName name="dadinho_11_19">"$#REF!.$AE$11:$AF$39"</definedName>
    <definedName name="dadinho_11_19_29">"$#REF!.$AE$11:$AF$26"</definedName>
    <definedName name="dadinho_11_29">"$#REF!.$AD$11:$AE$26"</definedName>
    <definedName name="dadinho_11_3">"$#REF!.$AH$5:$AI$41"</definedName>
    <definedName name="dadinho_11_3_1">"$#REF!.$AH$5:$AI$41"</definedName>
    <definedName name="dadinho_11_4">"$#REF!.$AH$5:$AI$41"</definedName>
    <definedName name="dadinho_11_4_1">"$#REF!.$AH$5:$AI$41"</definedName>
    <definedName name="dadinho_11_5">"$#REF!.$AH$5:$AI$41"</definedName>
    <definedName name="dadinho_11_5_1">"$#REF!.$AH$5:$AI$41"</definedName>
    <definedName name="dadinho_11_6">"$#REF!.$AH$5:$AI$41"</definedName>
    <definedName name="dadinho_11_6_1">"$#REF!.$AH$5:$AI$41"</definedName>
    <definedName name="dadinho_11_7">"$#REF!.$AH$5:$AI$41"</definedName>
    <definedName name="dadinho_11_7_1">"$#REF!.$AH$5:$AI$41"</definedName>
    <definedName name="dadinho_11_9">"$#REF!.$AH$5:$AI$41"</definedName>
    <definedName name="dadinho_12">"$#REF!.$AD$11:$AE$26"</definedName>
    <definedName name="dadinho_13">"$#REF!.$AD$11:$AE$57"</definedName>
    <definedName name="dadinho_13_1">"$#REF!.$AE$11:$AF$58"</definedName>
    <definedName name="dadinho_13_1_10">"$#REF!.$AH$5:$AI$45"</definedName>
    <definedName name="dadinho_13_1_11">"$#REF!.$AH$5:$AI$45"</definedName>
    <definedName name="dadinho_13_1_12">"$#REF!.$AH$5:$AI$45"</definedName>
    <definedName name="dadinho_13_1_29">"$#REF!.$AE$11:$AF$27"</definedName>
    <definedName name="dadinho_13_1_3">"$#REF!.$AH$5:$AI$45"</definedName>
    <definedName name="dadinho_13_1_3_1">"$#REF!.$AH$5:$AI$45"</definedName>
    <definedName name="dadinho_13_1_4">"$#REF!.$AH$5:$AI$45"</definedName>
    <definedName name="dadinho_13_1_4_1">"$#REF!.$AH$5:$AI$45"</definedName>
    <definedName name="dadinho_13_1_5">"$#REF!.$AH$5:$AI$45"</definedName>
    <definedName name="dadinho_13_1_5_1">"$#REF!.$AH$5:$AI$45"</definedName>
    <definedName name="dadinho_13_1_6">"$#REF!.$AH$5:$AI$45"</definedName>
    <definedName name="dadinho_13_1_6_1">"$#REF!.$AH$5:$AI$45"</definedName>
    <definedName name="dadinho_13_1_7">"$#REF!.$AH$5:$AI$45"</definedName>
    <definedName name="dadinho_13_1_7_1">"$#REF!.$AH$5:$AI$45"</definedName>
    <definedName name="dadinho_13_1_9">"$#REF!.$AH$5:$AI$45"</definedName>
    <definedName name="dadinho_13_10">"$#REF!.$AD$11:$AE$26"</definedName>
    <definedName name="dadinho_13_11">"$#REF!.$AD$11:$AE$57"</definedName>
    <definedName name="dadinho_13_12">"$#REF!.$AD$11:$AE$26"</definedName>
    <definedName name="dadinho_13_19">"$#REF!.$AE$11:$AF$39"</definedName>
    <definedName name="dadinho_13_19_29">"$#REF!.$AE$11:$AF$26"</definedName>
    <definedName name="dadinho_13_29">"$#REF!.$AD$11:$AE$26"</definedName>
    <definedName name="dadinho_13_3">"$#REF!.$AH$5:$AI$41"</definedName>
    <definedName name="dadinho_13_3_1">"$#REF!.$AH$5:$AI$41"</definedName>
    <definedName name="dadinho_13_4">"$#REF!.$AD$11:$AE$57"</definedName>
    <definedName name="dadinho_13_4_1">"$#REF!.$AD$11:$AE$26"</definedName>
    <definedName name="dadinho_13_5">"$#REF!.$AD$11:$AE$57"</definedName>
    <definedName name="dadinho_13_5_1">"$#REF!.$AD$11:$AE$26"</definedName>
    <definedName name="dadinho_13_6">"$#REF!.$AD$11:$AE$57"</definedName>
    <definedName name="dadinho_13_6_1">"$#REF!.$AD$11:$AE$26"</definedName>
    <definedName name="dadinho_13_7">"$#REF!.$AD$11:$AE$57"</definedName>
    <definedName name="dadinho_13_7_1">"$#REF!.$AD$11:$AE$26"</definedName>
    <definedName name="dadinho_13_9">"$#REF!.$AD$11:$AE$57"</definedName>
    <definedName name="dadinho_19">"$#REF!.$AE$11:$AF$39"</definedName>
    <definedName name="dadinho_19_29">"$#REF!.$AE$11:$AF$26"</definedName>
    <definedName name="dadinho_21">"$#REF!.$AD$11:$AE$57"</definedName>
    <definedName name="dadinho_21_10">"$#REF!.$AD$11:$AE$26"</definedName>
    <definedName name="dadinho_21_11">"$#REF!.$AD$11:$AE$57"</definedName>
    <definedName name="dadinho_21_12">"$#REF!.$AD$11:$AE$26"</definedName>
    <definedName name="dadinho_21_19">"$#REF!.$AE$11:$AF$58"</definedName>
    <definedName name="dadinho_21_19_29">"$#REF!.$AE$11:$AF$27"</definedName>
    <definedName name="dadinho_21_29">"$#REF!.$AD$11:$AE$26"</definedName>
    <definedName name="dadinho_21_3">"$#REF!.$AH$5:$AI$45"</definedName>
    <definedName name="dadinho_21_3_1">"$#REF!.$AH$5:$AI$45"</definedName>
    <definedName name="dadinho_21_4">"$#REF!.$AD$11:$AE$57"</definedName>
    <definedName name="dadinho_21_4_1">"$#REF!.$AD$11:$AE$26"</definedName>
    <definedName name="dadinho_21_5">"$#REF!.$AD$11:$AE$57"</definedName>
    <definedName name="dadinho_21_5_1">"$#REF!.$AD$11:$AE$26"</definedName>
    <definedName name="dadinho_21_6">"$#REF!.$AD$11:$AE$57"</definedName>
    <definedName name="dadinho_21_6_1">"$#REF!.$AD$11:$AE$26"</definedName>
    <definedName name="dadinho_21_7">"$#REF!.$AD$11:$AE$57"</definedName>
    <definedName name="dadinho_21_7_1">"$#REF!.$AD$11:$AE$26"</definedName>
    <definedName name="dadinho_21_9">"$#REF!.$AD$11:$AE$57"</definedName>
    <definedName name="dadinho_29">"$#REF!.$AD$11:$AE$26"</definedName>
    <definedName name="dadinho_3">"$#REF!.$AH$5:$AI$41"</definedName>
    <definedName name="dadinho_3_1">"$#REF!.$AH$5:$AI$41"</definedName>
    <definedName name="dadinho_4">"$#REF!.$AD$11:$AE$38"</definedName>
    <definedName name="dadinho_4_1">"$#REF!.$AD$11:$AE$26"</definedName>
    <definedName name="dadinho_5">"$#REF!.$AD$11:$AE$38"</definedName>
    <definedName name="dadinho_5_1">"$#REF!.$AD$11:$AE$26"</definedName>
    <definedName name="dadinho_6">"$#REF!.$AD$11:$AE$38"</definedName>
    <definedName name="dadinho_6_1">"$#REF!.$AD$11:$AE$26"</definedName>
    <definedName name="dadinho_7">"$#REF!.$AD$11:$AE$38"</definedName>
    <definedName name="dadinho_7_1">"$#REF!.$AD$11:$AE$38"</definedName>
    <definedName name="dadinho_7_1_1">"$#REF!.$AD$11:$AE$26"</definedName>
    <definedName name="dadinho_7_29">"$#REF!.$AD$11:$AE$26"</definedName>
    <definedName name="dadinho_8">"$#REF!.$AD$11:$AE$38"</definedName>
    <definedName name="dadinho_8_29">"$#REF!.$AD$11:$AE$26"</definedName>
    <definedName name="dadinho_9">"$#REF!.$AD$11:$AE$38"</definedName>
    <definedName name="dadinho_9_1">"$#REF!.$AD$11:$AE$38"</definedName>
    <definedName name="dadinho_9_29">"$#REF!.$AD$11:$AE$26"</definedName>
    <definedName name="DADOS">"$#REF!.$AD$11:$AE$38"</definedName>
    <definedName name="DADOS_10">"$#REF!.$AD$11:$AE$26"</definedName>
    <definedName name="DADOS_11">"$#REF!.$AD$11:$AE$38"</definedName>
    <definedName name="DADOS_11_1">"$#REF!.$AD$11:$AE$38"</definedName>
    <definedName name="DADOS_11_10">"$#REF!.$AH$5:$AI$41"</definedName>
    <definedName name="DADOS_11_11">"$#REF!.$AH$5:$AI$41"</definedName>
    <definedName name="DADOS_11_12">"$#REF!.$AH$5:$AI$41"</definedName>
    <definedName name="DADOS_11_19">"$#REF!.$AE$11:$AF$39"</definedName>
    <definedName name="DADOS_11_19_29">"$#REF!.$AE$11:$AF$26"</definedName>
    <definedName name="DADOS_11_29">"$#REF!.$AD$11:$AE$26"</definedName>
    <definedName name="DADOS_11_3">"$#REF!.$AH$5:$AI$41"</definedName>
    <definedName name="DADOS_11_3_1">"$#REF!.$AH$5:$AI$41"</definedName>
    <definedName name="DADOS_11_4">"$#REF!.$AH$5:$AI$41"</definedName>
    <definedName name="DADOS_11_4_1">"$#REF!.$AH$5:$AI$41"</definedName>
    <definedName name="DADOS_11_5">"$#REF!.$AH$5:$AI$41"</definedName>
    <definedName name="DADOS_11_5_1">"$#REF!.$AH$5:$AI$41"</definedName>
    <definedName name="DADOS_11_6">"$#REF!.$AH$5:$AI$41"</definedName>
    <definedName name="DADOS_11_6_1">"$#REF!.$AH$5:$AI$41"</definedName>
    <definedName name="DADOS_11_7">"$#REF!.$AH$5:$AI$41"</definedName>
    <definedName name="DADOS_11_7_1">"$#REF!.$AH$5:$AI$41"</definedName>
    <definedName name="DADOS_11_9">"$#REF!.$AH$5:$AI$41"</definedName>
    <definedName name="DADOS_12">"$#REF!.$AD$11:$AE$26"</definedName>
    <definedName name="DADOS_13">"$#REF!.$AD$11:$AE$57"</definedName>
    <definedName name="DADOS_13_1">"$#REF!.$AE$11:$AF$58"</definedName>
    <definedName name="DADOS_13_1_10">"$#REF!.$AH$5:$AI$45"</definedName>
    <definedName name="DADOS_13_1_11">"$#REF!.$AH$5:$AI$45"</definedName>
    <definedName name="DADOS_13_1_12">"$#REF!.$AH$5:$AI$45"</definedName>
    <definedName name="DADOS_13_1_29">"$#REF!.$AE$11:$AF$27"</definedName>
    <definedName name="DADOS_13_1_3">"$#REF!.$AH$5:$AI$45"</definedName>
    <definedName name="DADOS_13_1_3_1">"$#REF!.$AH$5:$AI$45"</definedName>
    <definedName name="DADOS_13_1_4">"$#REF!.$AH$5:$AI$45"</definedName>
    <definedName name="DADOS_13_1_4_1">"$#REF!.$AH$5:$AI$45"</definedName>
    <definedName name="DADOS_13_1_5">"$#REF!.$AH$5:$AI$45"</definedName>
    <definedName name="DADOS_13_1_5_1">"$#REF!.$AH$5:$AI$45"</definedName>
    <definedName name="DADOS_13_1_6">"$#REF!.$AH$5:$AI$45"</definedName>
    <definedName name="DADOS_13_1_6_1">"$#REF!.$AH$5:$AI$45"</definedName>
    <definedName name="DADOS_13_1_7">"$#REF!.$AH$5:$AI$45"</definedName>
    <definedName name="DADOS_13_1_7_1">"$#REF!.$AH$5:$AI$45"</definedName>
    <definedName name="DADOS_13_1_9">"$#REF!.$AH$5:$AI$45"</definedName>
    <definedName name="DADOS_13_10">"$#REF!.$AD$11:$AE$26"</definedName>
    <definedName name="DADOS_13_11">"$#REF!.$AD$11:$AE$57"</definedName>
    <definedName name="DADOS_13_12">"$#REF!.$AD$11:$AE$26"</definedName>
    <definedName name="DADOS_13_19">"$#REF!.$AE$11:$AF$39"</definedName>
    <definedName name="DADOS_13_19_29">"$#REF!.$AE$11:$AF$26"</definedName>
    <definedName name="DADOS_13_29">"$#REF!.$AD$11:$AE$26"</definedName>
    <definedName name="DADOS_13_3">"$#REF!.$AH$5:$AI$41"</definedName>
    <definedName name="DADOS_13_3_1">"$#REF!.$AH$5:$AI$41"</definedName>
    <definedName name="DADOS_13_4">"$#REF!.$AD$11:$AE$57"</definedName>
    <definedName name="DADOS_13_4_1">"$#REF!.$AD$11:$AE$26"</definedName>
    <definedName name="DADOS_13_5">"$#REF!.$AD$11:$AE$57"</definedName>
    <definedName name="DADOS_13_5_1">"$#REF!.$AD$11:$AE$26"</definedName>
    <definedName name="DADOS_13_6">"$#REF!.$AD$11:$AE$57"</definedName>
    <definedName name="DADOS_13_6_1">"$#REF!.$AD$11:$AE$26"</definedName>
    <definedName name="DADOS_13_7">"$#REF!.$AD$11:$AE$57"</definedName>
    <definedName name="DADOS_13_7_1">"$#REF!.$AD$11:$AE$26"</definedName>
    <definedName name="DADOS_13_9">"$#REF!.$AD$11:$AE$57"</definedName>
    <definedName name="DADOS_14">"$#REF!.$AD$11:$AE$38"</definedName>
    <definedName name="DADOS_14_10">"$#REF!.$AD$11:$AE$26"</definedName>
    <definedName name="DADOS_14_11">"$#REF!.$AD$11:$AE$38"</definedName>
    <definedName name="DADOS_14_12">"$#REF!.$AD$11:$AE$26"</definedName>
    <definedName name="DADOS_14_19">"$#REF!.$AE$11:$AF$39"</definedName>
    <definedName name="DADOS_14_19_29">"$#REF!.$AE$11:$AF$26"</definedName>
    <definedName name="DADOS_14_29">"$#REF!.$AD$11:$AE$26"</definedName>
    <definedName name="DADOS_14_3">"$#REF!.$AH$5:$AI$41"</definedName>
    <definedName name="DADOS_14_3_1">"$#REF!.$AH$5:$AI$41"</definedName>
    <definedName name="DADOS_14_4">"$#REF!.$AD$11:$AE$38"</definedName>
    <definedName name="DADOS_14_4_1">"$#REF!.$AD$11:$AE$26"</definedName>
    <definedName name="DADOS_14_5">"$#REF!.$AD$11:$AE$38"</definedName>
    <definedName name="DADOS_14_5_1">"$#REF!.$AD$11:$AE$26"</definedName>
    <definedName name="DADOS_14_6">"$#REF!.$AD$11:$AE$38"</definedName>
    <definedName name="DADOS_14_6_1">"$#REF!.$AD$11:$AE$26"</definedName>
    <definedName name="DADOS_14_7">"$#REF!.$AD$11:$AE$38"</definedName>
    <definedName name="DADOS_14_7_1">"$#REF!.$AD$11:$AE$26"</definedName>
    <definedName name="DADOS_14_9">"$#REF!.$AD$11:$AE$38"</definedName>
    <definedName name="DADOS_15">"$#REF!.$AD$11:$AE$38"</definedName>
    <definedName name="DADOS_15_10">"$#REF!.$AD$11:$AE$26"</definedName>
    <definedName name="DADOS_15_11">"$#REF!.$AD$11:$AE$38"</definedName>
    <definedName name="DADOS_15_12">"$#REF!.$AD$11:$AE$26"</definedName>
    <definedName name="DADOS_15_19">"$#REF!.$AE$11:$AF$39"</definedName>
    <definedName name="DADOS_15_19_29">"$#REF!.$AE$11:$AF$26"</definedName>
    <definedName name="DADOS_15_29">"$#REF!.$AD$11:$AE$26"</definedName>
    <definedName name="DADOS_15_3">"$#REF!.$AH$5:$AI$41"</definedName>
    <definedName name="DADOS_15_3_1">"$#REF!.$AH$5:$AI$41"</definedName>
    <definedName name="DADOS_15_4">"$#REF!.$AD$11:$AE$38"</definedName>
    <definedName name="DADOS_15_4_1">"$#REF!.$AD$11:$AE$26"</definedName>
    <definedName name="DADOS_15_5">"$#REF!.$AD$11:$AE$38"</definedName>
    <definedName name="DADOS_15_5_1">"$#REF!.$AD$11:$AE$26"</definedName>
    <definedName name="DADOS_15_6">"$#REF!.$AD$11:$AE$38"</definedName>
    <definedName name="DADOS_15_6_1">"$#REF!.$AD$11:$AE$26"</definedName>
    <definedName name="DADOS_15_7">"$#REF!.$AD$11:$AE$38"</definedName>
    <definedName name="DADOS_15_7_1">"$#REF!.$AD$11:$AE$26"</definedName>
    <definedName name="DADOS_15_9">"$#REF!.$AD$11:$AE$38"</definedName>
    <definedName name="DADOS_16">"$#REF!.$AD$11:$AE$38"</definedName>
    <definedName name="DADOS_16_10">"$#REF!.$AD$11:$AE$26"</definedName>
    <definedName name="DADOS_16_11">"$#REF!.$AD$11:$AE$38"</definedName>
    <definedName name="DADOS_16_12">"$#REF!.$AD$11:$AE$26"</definedName>
    <definedName name="DADOS_16_19">"$#REF!.$AE$11:$AF$39"</definedName>
    <definedName name="DADOS_16_19_29">"$#REF!.$AE$11:$AF$26"</definedName>
    <definedName name="DADOS_16_29">"$#REF!.$AD$11:$AE$26"</definedName>
    <definedName name="DADOS_16_3">"$#REF!.$AH$5:$AI$41"</definedName>
    <definedName name="DADOS_16_3_1">"$#REF!.$AH$5:$AI$41"</definedName>
    <definedName name="DADOS_16_4">"$#REF!.$AD$11:$AE$38"</definedName>
    <definedName name="DADOS_16_4_1">"$#REF!.$AD$11:$AE$26"</definedName>
    <definedName name="DADOS_16_5">"$#REF!.$AD$11:$AE$38"</definedName>
    <definedName name="DADOS_16_5_1">"$#REF!.$AD$11:$AE$26"</definedName>
    <definedName name="DADOS_16_6">"$#REF!.$AD$11:$AE$38"</definedName>
    <definedName name="DADOS_16_6_1">"$#REF!.$AD$11:$AE$26"</definedName>
    <definedName name="DADOS_16_7">"$#REF!.$AD$11:$AE$38"</definedName>
    <definedName name="DADOS_16_7_1">"$#REF!.$AD$11:$AE$26"</definedName>
    <definedName name="DADOS_16_9">"$#REF!.$AD$11:$AE$38"</definedName>
    <definedName name="DADOS_19">"$#REF!.$AE$11:$AF$39"</definedName>
    <definedName name="DADOS_19_1">"$#REF!.$AE$11:$AF$39"</definedName>
    <definedName name="DADOS_19_1_29">"$#REF!.$AE$11:$AF$26"</definedName>
    <definedName name="DADOS_19_10">"$#REF!.$AH$5:$AI$41"</definedName>
    <definedName name="DADOS_19_11">"$#REF!.$AH$5:$AI$41"</definedName>
    <definedName name="DADOS_19_12">"$#REF!.$AH$5:$AI$41"</definedName>
    <definedName name="DADOS_19_29">"$#REF!.$AE$11:$AF$26"</definedName>
    <definedName name="DADOS_19_3">"$#REF!.$AH$5:$AI$41"</definedName>
    <definedName name="DADOS_19_3_1">"$#REF!.$AH$5:$AI$41"</definedName>
    <definedName name="DADOS_19_4">"$#REF!.$AH$5:$AI$41"</definedName>
    <definedName name="DADOS_19_4_1">"$#REF!.$AH$5:$AI$41"</definedName>
    <definedName name="DADOS_19_5">"$#REF!.$AH$5:$AI$41"</definedName>
    <definedName name="DADOS_19_5_1">"$#REF!.$AH$5:$AI$41"</definedName>
    <definedName name="DADOS_19_6">"$#REF!.$AH$5:$AI$41"</definedName>
    <definedName name="DADOS_19_6_1">"$#REF!.$AH$5:$AI$41"</definedName>
    <definedName name="DADOS_19_7">"$#REF!.$AH$5:$AI$41"</definedName>
    <definedName name="DADOS_19_7_1">"$#REF!.$AH$5:$AI$41"</definedName>
    <definedName name="DADOS_19_9">"$#REF!.$AH$5:$AI$41"</definedName>
    <definedName name="DADOS_2">"$#REF!.$M$5:$N$28"</definedName>
    <definedName name="DADOS_21">"$#REF!.$AD$11:$AE$57"</definedName>
    <definedName name="DADOS_21_10">"$#REF!.$AD$11:$AE$26"</definedName>
    <definedName name="DADOS_21_11">"$#REF!.$AD$11:$AE$57"</definedName>
    <definedName name="DADOS_21_12">"$#REF!.$AD$11:$AE$26"</definedName>
    <definedName name="DADOS_21_19">"$#REF!.$AE$11:$AF$58"</definedName>
    <definedName name="DADOS_21_19_29">"$#REF!.$AE$11:$AF$27"</definedName>
    <definedName name="DADOS_21_29">"$#REF!.$AD$11:$AE$26"</definedName>
    <definedName name="DADOS_21_3">"$#REF!.$AH$5:$AI$45"</definedName>
    <definedName name="DADOS_21_3_1">"$#REF!.$AH$5:$AI$45"</definedName>
    <definedName name="DADOS_21_4">"$#REF!.$AD$11:$AE$57"</definedName>
    <definedName name="DADOS_21_4_1">"$#REF!.$AD$11:$AE$26"</definedName>
    <definedName name="DADOS_21_5">"$#REF!.$AD$11:$AE$57"</definedName>
    <definedName name="DADOS_21_5_1">"$#REF!.$AD$11:$AE$26"</definedName>
    <definedName name="DADOS_21_6">"$#REF!.$AD$11:$AE$57"</definedName>
    <definedName name="DADOS_21_6_1">"$#REF!.$AD$11:$AE$26"</definedName>
    <definedName name="DADOS_21_7">"$#REF!.$AD$11:$AE$57"</definedName>
    <definedName name="DADOS_21_7_1">"$#REF!.$AD$11:$AE$26"</definedName>
    <definedName name="DADOS_21_9">"$#REF!.$AD$11:$AE$57"</definedName>
    <definedName name="DADOS_29">"$#REF!.$AD$11:$AE$26"</definedName>
    <definedName name="DADOS_3">"$#REF!.$AH$5:$AI$41"</definedName>
    <definedName name="DADOS_3_1">"$#REF!.$M$5:$N$28"</definedName>
    <definedName name="DADOS_3_1_1">"$#REF!.$M$5:$N$28"</definedName>
    <definedName name="DADOS_3_29">"$#REF!.$AH$5:$AI$41"</definedName>
    <definedName name="DADOS_4">"$#REF!.$AD$11:$AE$38"</definedName>
    <definedName name="DADOS_4_1">"$#REF!.$M$5:$N$28"</definedName>
    <definedName name="DADOS_4_1_1">"$#REF!.$M$5:$N$28"</definedName>
    <definedName name="DADOS_4_29">"$#REF!.$AD$11:$AE$26"</definedName>
    <definedName name="DADOS_5">"$#REF!.$AD$11:$AE$38"</definedName>
    <definedName name="DADOS_5_1">"$#REF!.$AD$11:$AE$26"</definedName>
    <definedName name="DADOS_6">"$#REF!.$AD$11:$AE$38"</definedName>
    <definedName name="DADOS_6_1">"$#REF!.$AD$11:$AE$26"</definedName>
    <definedName name="DADOS_7">"$#REF!.$AD$11:$AE$38"</definedName>
    <definedName name="DADOS_7_1">"$#REF!.$AD$11:$AE$38"</definedName>
    <definedName name="DADOS_7_1_1">"$#REF!.$AD$11:$AE$26"</definedName>
    <definedName name="DADOS_7_29">"$#REF!.$AD$11:$AE$26"</definedName>
    <definedName name="DADOS_8">"$#REF!.$AD$11:$AE$38"</definedName>
    <definedName name="DADOS_8_29">"$#REF!.$AD$11:$AE$26"</definedName>
    <definedName name="DADOS_9">"$#REF!.$AD$11:$AE$38"</definedName>
    <definedName name="DADOS_9_1">"$#REF!.$AD$11:$AE$38"</definedName>
    <definedName name="DADOS_9_29">"$#REF!.$AD$11:$AE$26"</definedName>
    <definedName name="DATA">#REF!</definedName>
    <definedName name="DE">{"total","SUM(total)","YNNNN",FALSE}</definedName>
    <definedName name="DECANEL">#REF!</definedName>
    <definedName name="DESFORMA">#REF!</definedName>
    <definedName name="dsadf">{"total","SUM(total)","YNNNN",FALSE}</definedName>
    <definedName name="ELEMENTO_VAZADO">#REF!</definedName>
    <definedName name="ELETRICISTA">#REF!</definedName>
    <definedName name="EMPRESA">#REF!</definedName>
    <definedName name="ENCANADOR">#REF!</definedName>
    <definedName name="ENGATE_STORZ">#REF!</definedName>
    <definedName name="ESCORA">[1]Insumos!$I$72</definedName>
    <definedName name="Excel_BuiltIn__FilterDatabase_1">#REF!</definedName>
    <definedName name="Excel_BuiltIn__FilterDatabase_1_2">#REF!</definedName>
    <definedName name="Excel_BuiltIn_Print_Area_11_1">"$#REF!.$A$5:$AI$34"</definedName>
    <definedName name="Excel_BuiltIn_Print_Area_11_1_1">"$#REF!.$A$1:$AL$33"</definedName>
    <definedName name="Excel_BuiltIn_Print_Area_11_1_1_1">"$#REF!.$A$1:$AL$33"</definedName>
    <definedName name="Excel_BuiltIn_Print_Area_11_1_29">"$#REF!.$A$5:$AI$24"</definedName>
    <definedName name="Excel_BuiltIn_Print_Area_14_1">"$#REF!.$A$5:$F$64"</definedName>
    <definedName name="Excel_BuiltIn_Print_Area_14_1_1">"$#REF!.$A$5:$F$38"</definedName>
    <definedName name="Excel_BuiltIn_Print_Area_14_10">"$#REF!.$A$1:$F$70"</definedName>
    <definedName name="Excel_BuiltIn_Print_Area_14_11">"$#REF!.$A$1:$F$70"</definedName>
    <definedName name="Excel_BuiltIn_Print_Area_14_12">"$#REF!.$A$1:$F$70"</definedName>
    <definedName name="Excel_BuiltIn_Print_Area_14_3">"$#REF!.$A$1:$F$70"</definedName>
    <definedName name="Excel_BuiltIn_Print_Area_14_3_1">"$#REF!.$A$1:$F$70"</definedName>
    <definedName name="Excel_BuiltIn_Print_Area_14_4">"$#REF!.$A$1:$F$70"</definedName>
    <definedName name="Excel_BuiltIn_Print_Area_14_4_1">"$#REF!.$A$1:$F$70"</definedName>
    <definedName name="Excel_BuiltIn_Print_Area_14_5">"$#REF!.$A$1:$F$70"</definedName>
    <definedName name="Excel_BuiltIn_Print_Area_14_5_1">"$#REF!.$A$1:$F$70"</definedName>
    <definedName name="Excel_BuiltIn_Print_Area_14_6">"$#REF!.$A$1:$F$70"</definedName>
    <definedName name="Excel_BuiltIn_Print_Area_14_6_1">"$#REF!.$A$1:$F$70"</definedName>
    <definedName name="Excel_BuiltIn_Print_Area_14_7">"$#REF!.$A$1:$F$70"</definedName>
    <definedName name="Excel_BuiltIn_Print_Area_14_7_1">"$#REF!.$A$1:$F$70"</definedName>
    <definedName name="Excel_BuiltIn_Print_Area_14_9">"$#REF!.$A$1:$F$70"</definedName>
    <definedName name="Excel_BuiltIn_Print_Area_15_1">"$#REF!.$A$1:$F$126"</definedName>
    <definedName name="Excel_BuiltIn_Print_Area_15_1_1">"$#REF!.$A$5:$F$106"</definedName>
    <definedName name="Excel_BuiltIn_Print_Area_15_1_1_1">"$#REF!.$A$5:$F$84"</definedName>
    <definedName name="Excel_BuiltIn_Print_Area_15_1_29">"$#REF!.$A$1:$F$126"</definedName>
    <definedName name="Excel_BuiltIn_Print_Area_16_1">"$#REF!.$A$5:$M$66"</definedName>
    <definedName name="Excel_BuiltIn_Print_Area_16_1_1">"$#REF!.$A$5:$M$39"</definedName>
    <definedName name="Excel_BuiltIn_Print_Area_16_10">"$#REF!.$A$1:$P$72"</definedName>
    <definedName name="Excel_BuiltIn_Print_Area_16_11">"$#REF!.$A$1:$P$72"</definedName>
    <definedName name="Excel_BuiltIn_Print_Area_16_12">"$#REF!.$A$1:$P$72"</definedName>
    <definedName name="Excel_BuiltIn_Print_Area_16_3">"$#REF!.$A$1:$P$72"</definedName>
    <definedName name="Excel_BuiltIn_Print_Area_16_3_1">"$#REF!.$A$1:$P$72"</definedName>
    <definedName name="Excel_BuiltIn_Print_Area_16_4">"$#REF!.$A$1:$P$72"</definedName>
    <definedName name="Excel_BuiltIn_Print_Area_16_4_1">"$#REF!.$A$1:$P$72"</definedName>
    <definedName name="Excel_BuiltIn_Print_Area_16_5">"$#REF!.$A$1:$P$72"</definedName>
    <definedName name="Excel_BuiltIn_Print_Area_16_5_1">"$#REF!.$A$1:$P$72"</definedName>
    <definedName name="Excel_BuiltIn_Print_Area_16_6">"$#REF!.$A$1:$P$72"</definedName>
    <definedName name="Excel_BuiltIn_Print_Area_16_6_1">"$#REF!.$A$1:$P$72"</definedName>
    <definedName name="Excel_BuiltIn_Print_Area_16_7">"$#REF!.$A$1:$P$72"</definedName>
    <definedName name="Excel_BuiltIn_Print_Area_16_7_1">"$#REF!.$A$1:$P$72"</definedName>
    <definedName name="Excel_BuiltIn_Print_Area_16_9">"$#REF!.$A$1:$P$72"</definedName>
    <definedName name="Excel_BuiltIn_Print_Area_2_1">#REF!</definedName>
    <definedName name="Excel_BuiltIn_Print_Area_21_1">"$#REF!.$A$5:$K$34"</definedName>
    <definedName name="Excel_BuiltIn_Print_Area_21_1_10">"$#REF!.$A$5:$K$38"</definedName>
    <definedName name="Excel_BuiltIn_Print_Area_21_1_11">"$#REF!.$A$5:$K$63"</definedName>
    <definedName name="Excel_BuiltIn_Print_Area_21_1_12">"$#REF!.$A$5:$K$38"</definedName>
    <definedName name="Excel_BuiltIn_Print_Area_21_1_29">"$#REF!.$A$5:$K$24"</definedName>
    <definedName name="Excel_BuiltIn_Print_Area_21_1_3">"$#REF!.$A$5:$K$63"</definedName>
    <definedName name="Excel_BuiltIn_Print_Area_21_1_3_1">"$#REF!.$A$5:$K$38"</definedName>
    <definedName name="Excel_BuiltIn_Print_Area_21_1_4">"$#REF!.$A$5:$K$63"</definedName>
    <definedName name="Excel_BuiltIn_Print_Area_21_1_4_1">"$#REF!.$A$5:$K$38"</definedName>
    <definedName name="Excel_BuiltIn_Print_Area_21_1_5">"$#REF!.$A$5:$K$63"</definedName>
    <definedName name="Excel_BuiltIn_Print_Area_21_1_5_1">"$#REF!.$A$5:$K$38"</definedName>
    <definedName name="Excel_BuiltIn_Print_Area_21_1_6">"$#REF!.$A$5:$K$63"</definedName>
    <definedName name="Excel_BuiltIn_Print_Area_21_1_6_1">"$#REF!.$A$5:$K$38"</definedName>
    <definedName name="Excel_BuiltIn_Print_Area_21_1_7">"$#REF!.$A$5:$K$63"</definedName>
    <definedName name="Excel_BuiltIn_Print_Area_21_1_7_1">"$#REF!.$A$5:$K$38"</definedName>
    <definedName name="Excel_BuiltIn_Print_Area_21_1_9">"$#REF!.$A$5:$K$63"</definedName>
    <definedName name="Excel_BuiltIn_Print_Area_26_1">"$#REF!.$A$5:$AO$37"</definedName>
    <definedName name="Excel_BuiltIn_Print_Area_26_1_1">"$#REF!.$A$5:$K$62"</definedName>
    <definedName name="Excel_BuiltIn_Print_Area_26_1_1_1">"$#REF!.$A$5:$K$31"</definedName>
    <definedName name="Excel_BuiltIn_Print_Area_26_1_29">"$#REF!.$A$5:$AO$26"</definedName>
    <definedName name="Excel_BuiltIn_Print_Area_27_1">"$#REF!.$A$5:$F$64"</definedName>
    <definedName name="Excel_BuiltIn_Print_Area_27_1_1">"$#REF!.$A$5:$I$60"</definedName>
    <definedName name="Excel_BuiltIn_Print_Area_27_1_29">"$#REF!.$A$5:$I$29"</definedName>
    <definedName name="Excel_BuiltIn_Print_Area_29_1">#REF!</definedName>
    <definedName name="Excel_BuiltIn_Print_Area_29_1_1">"$#REF!.$A$5:$I$60"</definedName>
    <definedName name="Excel_BuiltIn_Print_Area_29_1_29">"$#REF!.$A$5:$I$29"</definedName>
    <definedName name="Excel_BuiltIn_Print_Area_3_1">"$#REF!.$A$1:$J$15"</definedName>
    <definedName name="Excel_BuiltIn_Print_Area_30_1">#REF!</definedName>
    <definedName name="Excel_BuiltIn_Print_Area_30_1_1">"$#REF!.$A$5:$I$60"</definedName>
    <definedName name="Excel_BuiltIn_Print_Area_30_1_29">"$#REF!.$A$5:$I$29"</definedName>
    <definedName name="Excel_BuiltIn_Print_Area_31_1">#REF!</definedName>
    <definedName name="Excel_BuiltIn_Print_Area_31_1_1">"$#REF!.$A$5:$G$60"</definedName>
    <definedName name="Excel_BuiltIn_Print_Area_31_1_29">"$#REF!.$A$5:$G$29"</definedName>
    <definedName name="Excel_BuiltIn_Print_Area_32_1">#REF!</definedName>
    <definedName name="Excel_BuiltIn_Print_Area_33_1">#REF!</definedName>
    <definedName name="Excel_BuiltIn_Print_Area_34_1">#REF!</definedName>
    <definedName name="Excel_BuiltIn_Print_Area_35_1">#REF!</definedName>
    <definedName name="Excel_BuiltIn_Print_Area_36_1">#REF!</definedName>
    <definedName name="Excel_BuiltIn_Print_Area_37_1">#REF!</definedName>
    <definedName name="Excel_BuiltIn_Print_Area_38_1">#REF!</definedName>
    <definedName name="Excel_BuiltIn_Print_Area_4_1">#REF!</definedName>
    <definedName name="Excel_BuiltIn_Print_Area_4_1_1">"$#REF!.$A$1:$J$40"</definedName>
    <definedName name="Excel_BuiltIn_Print_Area_49_1">"$#REF!.$A$5:$F$63"</definedName>
    <definedName name="Excel_BuiltIn_Print_Area_49_29">"$#REF!.$A$5:$F$34"</definedName>
    <definedName name="Excel_BuiltIn_Print_Area_5_1">"$#REF!.$A$5:$G$22"</definedName>
    <definedName name="Excel_BuiltIn_Print_Area_5_1_1">"$#REF!.$A$1:$J$13"</definedName>
    <definedName name="Excel_BuiltIn_Print_Area_5_1_29">"$#REF!.$A$5:$G$22"</definedName>
    <definedName name="Excel_BuiltIn_Print_Area_9_1">"$#REF!.$A$5:$F$62"</definedName>
    <definedName name="Excel_BuiltIn_Print_Area_9_1_10">"$#REF!.$A$1:$G$49"</definedName>
    <definedName name="Excel_BuiltIn_Print_Area_9_1_11">"$#REF!.$A$1:$G$49"</definedName>
    <definedName name="Excel_BuiltIn_Print_Area_9_1_12">"$#REF!.$A$1:$G$49"</definedName>
    <definedName name="Excel_BuiltIn_Print_Area_9_1_29">"$#REF!.$A$5:$F$31"</definedName>
    <definedName name="Excel_BuiltIn_Print_Area_9_1_3">"$#REF!.$A$1:$G$49"</definedName>
    <definedName name="Excel_BuiltIn_Print_Area_9_1_3_1">"$#REF!.$A$1:$G$49"</definedName>
    <definedName name="Excel_BuiltIn_Print_Area_9_1_4">"$#REF!.$A$1:$G$49"</definedName>
    <definedName name="Excel_BuiltIn_Print_Area_9_1_4_1">"$#REF!.$A$1:$G$49"</definedName>
    <definedName name="Excel_BuiltIn_Print_Area_9_1_5">"$#REF!.$A$1:$G$49"</definedName>
    <definedName name="Excel_BuiltIn_Print_Area_9_1_5_1">"$#REF!.$A$1:$G$49"</definedName>
    <definedName name="Excel_BuiltIn_Print_Area_9_1_6">"$#REF!.$A$1:$G$49"</definedName>
    <definedName name="Excel_BuiltIn_Print_Area_9_1_6_1">"$#REF!.$A$1:$G$49"</definedName>
    <definedName name="Excel_BuiltIn_Print_Area_9_1_7">"$#REF!.$A$1:$G$49"</definedName>
    <definedName name="Excel_BuiltIn_Print_Area_9_1_7_1">"$#REF!.$A$1:$G$49"</definedName>
    <definedName name="Excel_BuiltIn_Print_Area_9_1_9">"$#REF!.$A$1:$G$49"</definedName>
    <definedName name="Excel_BuiltIn_Print_Titles_14_1">"$#REF!.$A$5:$IS$14"</definedName>
    <definedName name="Excel_BuiltIn_Print_Titles_14_10">"$#REF!.$A$1:$IV$8"</definedName>
    <definedName name="Excel_BuiltIn_Print_Titles_14_11">"$#REF!.$A$1:$IV$8"</definedName>
    <definedName name="Excel_BuiltIn_Print_Titles_14_12">"$#REF!.$A$1:$IV$8"</definedName>
    <definedName name="Excel_BuiltIn_Print_Titles_14_29">"$#REF!.$A$5:$IS$14"</definedName>
    <definedName name="Excel_BuiltIn_Print_Titles_14_3">"$#REF!.$A$1:$IV$8"</definedName>
    <definedName name="Excel_BuiltIn_Print_Titles_14_3_1">"$#REF!.$A$1:$IV$8"</definedName>
    <definedName name="Excel_BuiltIn_Print_Titles_14_4">"$#REF!.$A$1:$IV$8"</definedName>
    <definedName name="Excel_BuiltIn_Print_Titles_14_4_1">"$#REF!.$A$1:$IV$8"</definedName>
    <definedName name="Excel_BuiltIn_Print_Titles_14_5">"$#REF!.$A$1:$IV$8"</definedName>
    <definedName name="Excel_BuiltIn_Print_Titles_14_5_1">"$#REF!.$A$1:$IV$8"</definedName>
    <definedName name="Excel_BuiltIn_Print_Titles_14_6">"$#REF!.$A$1:$IV$8"</definedName>
    <definedName name="Excel_BuiltIn_Print_Titles_14_6_1">"$#REF!.$A$1:$IV$8"</definedName>
    <definedName name="Excel_BuiltIn_Print_Titles_14_7">"$#REF!.$A$1:$IV$8"</definedName>
    <definedName name="Excel_BuiltIn_Print_Titles_14_7_1">"$#REF!.$A$1:$IV$8"</definedName>
    <definedName name="Excel_BuiltIn_Print_Titles_14_9">"$#REF!.$A$1:$IV$8"</definedName>
    <definedName name="Excel_BuiltIn_Print_Titles_15_1">"$#REF!.$A$5:$IS$14"</definedName>
    <definedName name="Excel_BuiltIn_Print_Titles_15_10">"$#REF!.$A$1:$IV$8"</definedName>
    <definedName name="Excel_BuiltIn_Print_Titles_15_11">"$#REF!.$A$1:$IV$8"</definedName>
    <definedName name="Excel_BuiltIn_Print_Titles_15_12">"$#REF!.$A$1:$IV$8"</definedName>
    <definedName name="Excel_BuiltIn_Print_Titles_15_29">"$#REF!.$A$5:$IS$14"</definedName>
    <definedName name="Excel_BuiltIn_Print_Titles_15_3">"$#REF!.$A$1:$IV$8"</definedName>
    <definedName name="Excel_BuiltIn_Print_Titles_15_3_1">"$#REF!.$A$1:$IV$8"</definedName>
    <definedName name="Excel_BuiltIn_Print_Titles_15_4">"$#REF!.$A$1:$IV$8"</definedName>
    <definedName name="Excel_BuiltIn_Print_Titles_15_4_1">"$#REF!.$A$1:$IV$8"</definedName>
    <definedName name="Excel_BuiltIn_Print_Titles_15_5">"$#REF!.$A$1:$IV$8"</definedName>
    <definedName name="Excel_BuiltIn_Print_Titles_15_5_1">"$#REF!.$A$1:$IV$8"</definedName>
    <definedName name="Excel_BuiltIn_Print_Titles_15_6">"$#REF!.$A$1:$IV$8"</definedName>
    <definedName name="Excel_BuiltIn_Print_Titles_15_6_1">"$#REF!.$A$1:$IV$8"</definedName>
    <definedName name="Excel_BuiltIn_Print_Titles_15_7">"$#REF!.$A$1:$IV$8"</definedName>
    <definedName name="Excel_BuiltIn_Print_Titles_15_7_1">"$#REF!.$A$1:$IV$8"</definedName>
    <definedName name="Excel_BuiltIn_Print_Titles_15_9">"$#REF!.$A$1:$IV$8"</definedName>
    <definedName name="Excel_BuiltIn_Print_Titles_16_1">"$#REF!.$A$5:$IS$14"</definedName>
    <definedName name="Excel_BuiltIn_Print_Titles_16_10">"$#REF!.$A$1:$IV$8"</definedName>
    <definedName name="Excel_BuiltIn_Print_Titles_16_11">"$#REF!.$A$1:$IV$8"</definedName>
    <definedName name="Excel_BuiltIn_Print_Titles_16_12">"$#REF!.$A$1:$IV$8"</definedName>
    <definedName name="Excel_BuiltIn_Print_Titles_16_29">"$#REF!.$A$5:$IS$14"</definedName>
    <definedName name="Excel_BuiltIn_Print_Titles_16_3">"$#REF!.$A$1:$IV$8"</definedName>
    <definedName name="Excel_BuiltIn_Print_Titles_16_3_1">"$#REF!.$A$1:$IV$8"</definedName>
    <definedName name="Excel_BuiltIn_Print_Titles_16_4">"$#REF!.$A$1:$IV$8"</definedName>
    <definedName name="Excel_BuiltIn_Print_Titles_16_4_1">"$#REF!.$A$1:$IV$8"</definedName>
    <definedName name="Excel_BuiltIn_Print_Titles_16_5">"$#REF!.$A$1:$IV$8"</definedName>
    <definedName name="Excel_BuiltIn_Print_Titles_16_5_1">"$#REF!.$A$1:$IV$8"</definedName>
    <definedName name="Excel_BuiltIn_Print_Titles_16_6">"$#REF!.$A$1:$IV$8"</definedName>
    <definedName name="Excel_BuiltIn_Print_Titles_16_6_1">"$#REF!.$A$1:$IV$8"</definedName>
    <definedName name="Excel_BuiltIn_Print_Titles_16_7">"$#REF!.$A$1:$IV$8"</definedName>
    <definedName name="Excel_BuiltIn_Print_Titles_16_7_1">"$#REF!.$A$1:$IV$8"</definedName>
    <definedName name="Excel_BuiltIn_Print_Titles_16_9">"$#REF!.$A$1:$IV$8"</definedName>
    <definedName name="Excel_BuiltIn_Print_Titles_2_1">#REF!</definedName>
    <definedName name="Excel_BuiltIn_Print_Titles_3_1">"$#REF!.$A$1:$IV$9"</definedName>
    <definedName name="Excel_BuiltIn_Print_Titles_5_1">#REF!</definedName>
    <definedName name="Excel_BuiltIn_Print_Titles_9_1">"$#REF!.$A$5:$IS$17"</definedName>
    <definedName name="Excel_BuiltIn_Print_Titles_9_1_10">"$#REF!.$A$1:$IV$9"</definedName>
    <definedName name="Excel_BuiltIn_Print_Titles_9_1_11">"$#REF!.$A$1:$IV$9"</definedName>
    <definedName name="Excel_BuiltIn_Print_Titles_9_1_12">"$#REF!.$A$1:$IV$9"</definedName>
    <definedName name="Excel_BuiltIn_Print_Titles_9_1_29">"$#REF!.$A$5:$IS$17"</definedName>
    <definedName name="Excel_BuiltIn_Print_Titles_9_1_3">"$#REF!.$A$1:$IV$9"</definedName>
    <definedName name="Excel_BuiltIn_Print_Titles_9_1_3_1">"$#REF!.$A$1:$IV$9"</definedName>
    <definedName name="Excel_BuiltIn_Print_Titles_9_1_4">"$#REF!.$A$1:$IV$9"</definedName>
    <definedName name="Excel_BuiltIn_Print_Titles_9_1_4_1">"$#REF!.$A$1:$IV$9"</definedName>
    <definedName name="Excel_BuiltIn_Print_Titles_9_1_5">"$#REF!.$A$1:$IV$9"</definedName>
    <definedName name="Excel_BuiltIn_Print_Titles_9_1_5_1">"$#REF!.$A$1:$IV$9"</definedName>
    <definedName name="Excel_BuiltIn_Print_Titles_9_1_6">"$#REF!.$A$1:$IV$9"</definedName>
    <definedName name="Excel_BuiltIn_Print_Titles_9_1_6_1">"$#REF!.$A$1:$IV$9"</definedName>
    <definedName name="Excel_BuiltIn_Print_Titles_9_1_7">"$#REF!.$A$1:$IV$9"</definedName>
    <definedName name="Excel_BuiltIn_Print_Titles_9_1_7_1">"$#REF!.$A$1:$IV$9"</definedName>
    <definedName name="Excel_BuiltIn_Print_Titles_9_1_9">"$#REF!.$A$1:$IV$9"</definedName>
    <definedName name="EXTRA_CONTRATUAL">"$#REF!.$A$14:$F$90"</definedName>
    <definedName name="EXTRA_CONTRATUAL_10">"$#REF!.$A$14:$F$90"</definedName>
    <definedName name="EXTRA_CONTRATUAL_10_1">"$#REF!.$A$14:$F$69"</definedName>
    <definedName name="EXTRA_CONTRATUAL_10_10">"$#REF!.$A$14:$F$71"</definedName>
    <definedName name="EXTRA_CONTRATUAL_10_11">"$#REF!.$A$14:$F$92"</definedName>
    <definedName name="EXTRA_CONTRATUAL_10_12">"$#REF!.$A$14:$F$71"</definedName>
    <definedName name="EXTRA_CONTRATUAL_10_19">"$#REF!.$A$14:$F$91"</definedName>
    <definedName name="EXTRA_CONTRATUAL_10_19_29">"$#REF!.$A$14:$F$70"</definedName>
    <definedName name="EXTRA_CONTRATUAL_10_29">"$#REF!.$A$14:$F$71"</definedName>
    <definedName name="EXTRA_CONTRATUAL_10_3">"$#REF!.$A$8:$F$105"</definedName>
    <definedName name="EXTRA_CONTRATUAL_10_3_1">"$#REF!.$A$8:$F$105"</definedName>
    <definedName name="EXTRA_CONTRATUAL_10_4">"$#REF!.$A$14:$F$92"</definedName>
    <definedName name="EXTRA_CONTRATUAL_10_4_1">"$#REF!.$A$14:$F$71"</definedName>
    <definedName name="EXTRA_CONTRATUAL_10_5">"$#REF!.$A$14:$F$92"</definedName>
    <definedName name="EXTRA_CONTRATUAL_10_5_1">"$#REF!.$A$14:$F$71"</definedName>
    <definedName name="EXTRA_CONTRATUAL_10_6">"$#REF!.$A$14:$F$92"</definedName>
    <definedName name="EXTRA_CONTRATUAL_10_6_1">"$#REF!.$A$14:$F$71"</definedName>
    <definedName name="EXTRA_CONTRATUAL_10_7">"$#REF!.$A$14:$F$92"</definedName>
    <definedName name="EXTRA_CONTRATUAL_10_7_1">"$#REF!.$A$14:$F$71"</definedName>
    <definedName name="EXTRA_CONTRATUAL_10_9">"$#REF!.$A$14:$F$92"</definedName>
    <definedName name="EXTRA_CONTRATUAL_11">"$#REF!.$A$14:$F$92"</definedName>
    <definedName name="EXTRA_CONTRATUAL_12">"$#REF!.$A$14:$F$71"</definedName>
    <definedName name="EXTRA_CONTRATUAL_17">"$#REF!.$A$14:$F$90"</definedName>
    <definedName name="EXTRA_CONTRATUAL_17_10">"$#REF!.$A$14:$F$71"</definedName>
    <definedName name="EXTRA_CONTRATUAL_17_11">"$#REF!.$A$14:$F$92"</definedName>
    <definedName name="EXTRA_CONTRATUAL_17_12">"$#REF!.$A$14:$F$71"</definedName>
    <definedName name="EXTRA_CONTRATUAL_17_19">"$#REF!.$A$14:$F$91"</definedName>
    <definedName name="EXTRA_CONTRATUAL_17_19_29">"$#REF!.$A$14:$F$70"</definedName>
    <definedName name="EXTRA_CONTRATUAL_17_29">"$#REF!.$A$14:$F$69"</definedName>
    <definedName name="EXTRA_CONTRATUAL_17_3">"$#REF!.$A$8:$F$105"</definedName>
    <definedName name="EXTRA_CONTRATUAL_17_3_1">"$#REF!.$A$8:$F$105"</definedName>
    <definedName name="EXTRA_CONTRATUAL_17_4">"$#REF!.$A$14:$F$92"</definedName>
    <definedName name="EXTRA_CONTRATUAL_17_4_1">"$#REF!.$A$14:$F$71"</definedName>
    <definedName name="EXTRA_CONTRATUAL_17_5">"$#REF!.$A$14:$F$92"</definedName>
    <definedName name="EXTRA_CONTRATUAL_17_5_1">"$#REF!.$A$14:$F$71"</definedName>
    <definedName name="EXTRA_CONTRATUAL_17_6">"$#REF!.$A$14:$F$92"</definedName>
    <definedName name="EXTRA_CONTRATUAL_17_6_1">"$#REF!.$A$14:$F$71"</definedName>
    <definedName name="EXTRA_CONTRATUAL_17_7">"$#REF!.$A$14:$F$92"</definedName>
    <definedName name="EXTRA_CONTRATUAL_17_7_1">"$#REF!.$A$14:$F$71"</definedName>
    <definedName name="EXTRA_CONTRATUAL_17_9">"$#REF!.$A$14:$F$92"</definedName>
    <definedName name="EXTRA_CONTRATUAL_19">"$#REF!.$A$14:$F$91"</definedName>
    <definedName name="EXTRA_CONTRATUAL_19_29">"$#REF!.$A$14:$F$70"</definedName>
    <definedName name="EXTRA_CONTRATUAL_29">"$#REF!.$A$14:$F$69"</definedName>
    <definedName name="EXTRA_CONTRATUAL_3">"$#REF!.$A$8:$F$105"</definedName>
    <definedName name="EXTRA_CONTRATUAL_3_1">"$#REF!.$A$8:$F$105"</definedName>
    <definedName name="EXTRA_CONTRATUAL_4">"$#REF!.$A$14:$F$92"</definedName>
    <definedName name="EXTRA_CONTRATUAL_4_1">"$#REF!.$A$14:$F$71"</definedName>
    <definedName name="EXTRA_CONTRATUAL_5">"$#REF!.$A$14:$F$92"</definedName>
    <definedName name="EXTRA_CONTRATUAL_5_1">"$#REF!.$A$14:$F$71"</definedName>
    <definedName name="EXTRA_CONTRATUAL_6">"$#REF!.$A$14:$F$92"</definedName>
    <definedName name="EXTRA_CONTRATUAL_6_1">"$#REF!.$A$14:$F$90"</definedName>
    <definedName name="EXTRA_CONTRATUAL_6_1_1">"$#REF!.$A$14:$F$69"</definedName>
    <definedName name="EXTRA_CONTRATUAL_6_10">"$#REF!.$A$14:$F$71"</definedName>
    <definedName name="EXTRA_CONTRATUAL_6_11">"$#REF!.$A$14:$F$92"</definedName>
    <definedName name="EXTRA_CONTRATUAL_6_12">"$#REF!.$A$14:$F$71"</definedName>
    <definedName name="EXTRA_CONTRATUAL_6_19">"$#REF!.$A$14:$F$91"</definedName>
    <definedName name="EXTRA_CONTRATUAL_6_19_29">"$#REF!.$A$14:$F$70"</definedName>
    <definedName name="EXTRA_CONTRATUAL_6_29">"$#REF!.$A$14:$F$71"</definedName>
    <definedName name="EXTRA_CONTRATUAL_6_3">"$#REF!.$A$8:$F$105"</definedName>
    <definedName name="EXTRA_CONTRATUAL_6_3_1">"$#REF!.$A$8:$F$105"</definedName>
    <definedName name="EXTRA_CONTRATUAL_6_4">"$#REF!.$A$14:$F$92"</definedName>
    <definedName name="EXTRA_CONTRATUAL_6_4_1">"$#REF!.$A$14:$F$71"</definedName>
    <definedName name="EXTRA_CONTRATUAL_6_5">"$#REF!.$A$14:$F$92"</definedName>
    <definedName name="EXTRA_CONTRATUAL_6_5_1">"$#REF!.$A$14:$F$71"</definedName>
    <definedName name="EXTRA_CONTRATUAL_6_6">"$#REF!.$A$14:$F$92"</definedName>
    <definedName name="EXTRA_CONTRATUAL_6_6_1">"$#REF!.$A$14:$F$71"</definedName>
    <definedName name="EXTRA_CONTRATUAL_6_7">"$#REF!.$A$14:$F$92"</definedName>
    <definedName name="EXTRA_CONTRATUAL_6_7_1">"$#REF!.$A$14:$F$71"</definedName>
    <definedName name="EXTRA_CONTRATUAL_6_9">"$#REF!.$A$14:$F$92"</definedName>
    <definedName name="EXTRA_CONTRATUAL_7">"$#REF!.$A$14:$F$92"</definedName>
    <definedName name="EXTRA_CONTRATUAL_7_1">"$#REF!.$A$14:$F$90"</definedName>
    <definedName name="EXTRA_CONTRATUAL_7_1_1">"$#REF!.$A$14:$F$69"</definedName>
    <definedName name="EXTRA_CONTRATUAL_7_10">"$#REF!.$A$14:$F$71"</definedName>
    <definedName name="EXTRA_CONTRATUAL_7_11">"$#REF!.$A$14:$F$92"</definedName>
    <definedName name="EXTRA_CONTRATUAL_7_12">"$#REF!.$A$14:$F$71"</definedName>
    <definedName name="EXTRA_CONTRATUAL_7_19">"$#REF!.$A$14:$F$91"</definedName>
    <definedName name="EXTRA_CONTRATUAL_7_19_29">"$#REF!.$A$14:$F$70"</definedName>
    <definedName name="EXTRA_CONTRATUAL_7_29">"$#REF!.$A$14:$F$71"</definedName>
    <definedName name="EXTRA_CONTRATUAL_7_3">"$#REF!.$A$8:$F$105"</definedName>
    <definedName name="EXTRA_CONTRATUAL_7_3_1">"$#REF!.$A$8:$F$105"</definedName>
    <definedName name="EXTRA_CONTRATUAL_7_4">"$#REF!.$A$14:$F$92"</definedName>
    <definedName name="EXTRA_CONTRATUAL_7_4_1">"$#REF!.$A$14:$F$71"</definedName>
    <definedName name="EXTRA_CONTRATUAL_7_5">"$#REF!.$A$14:$F$92"</definedName>
    <definedName name="EXTRA_CONTRATUAL_7_5_1">"$#REF!.$A$14:$F$71"</definedName>
    <definedName name="EXTRA_CONTRATUAL_7_6">"$#REF!.$A$14:$F$92"</definedName>
    <definedName name="EXTRA_CONTRATUAL_7_6_1">"$#REF!.$A$14:$F$71"</definedName>
    <definedName name="EXTRA_CONTRATUAL_7_7">"$#REF!.$A$14:$F$92"</definedName>
    <definedName name="EXTRA_CONTRATUAL_7_7_1">"$#REF!.$A$14:$F$71"</definedName>
    <definedName name="EXTRA_CONTRATUAL_7_9">"$#REF!.$A$14:$F$92"</definedName>
    <definedName name="EXTRA_CONTRATUAL_8">"$#REF!.$A$14:$F$90"</definedName>
    <definedName name="EXTRA_CONTRATUAL_8_10">"$#REF!.$A$14:$F$71"</definedName>
    <definedName name="EXTRA_CONTRATUAL_8_11">"$#REF!.$A$14:$F$92"</definedName>
    <definedName name="EXTRA_CONTRATUAL_8_12">"$#REF!.$A$14:$F$71"</definedName>
    <definedName name="EXTRA_CONTRATUAL_8_19">"$#REF!.$A$14:$F$91"</definedName>
    <definedName name="EXTRA_CONTRATUAL_8_19_29">"$#REF!.$A$14:$F$70"</definedName>
    <definedName name="EXTRA_CONTRATUAL_8_29">"$#REF!.$A$14:$F$69"</definedName>
    <definedName name="EXTRA_CONTRATUAL_8_3">"$#REF!.$A$8:$F$105"</definedName>
    <definedName name="EXTRA_CONTRATUAL_8_3_1">"$#REF!.$A$8:$F$105"</definedName>
    <definedName name="EXTRA_CONTRATUAL_8_4">"$#REF!.$A$14:$F$92"</definedName>
    <definedName name="EXTRA_CONTRATUAL_8_4_1">"$#REF!.$A$14:$F$71"</definedName>
    <definedName name="EXTRA_CONTRATUAL_8_5">"$#REF!.$A$14:$F$92"</definedName>
    <definedName name="EXTRA_CONTRATUAL_8_5_1">"$#REF!.$A$14:$F$71"</definedName>
    <definedName name="EXTRA_CONTRATUAL_8_6">"$#REF!.$A$14:$F$92"</definedName>
    <definedName name="EXTRA_CONTRATUAL_8_6_1">"$#REF!.$A$14:$F$71"</definedName>
    <definedName name="EXTRA_CONTRATUAL_8_7">"$#REF!.$A$14:$F$92"</definedName>
    <definedName name="EXTRA_CONTRATUAL_8_7_1">"$#REF!.$A$14:$F$71"</definedName>
    <definedName name="EXTRA_CONTRATUAL_8_9">"$#REF!.$A$14:$F$92"</definedName>
    <definedName name="EXTRA_CONTRATUAL_9">"$#REF!.$A$14:$F$92"</definedName>
    <definedName name="EXTRA_CONTRATUAL_9_1">"$#REF!.$A$14:$F$90"</definedName>
    <definedName name="EXTRA_CONTRATUAL_9_10">"$#REF!.$A$14:$F$71"</definedName>
    <definedName name="EXTRA_CONTRATUAL_9_11">"$#REF!.$A$14:$F$92"</definedName>
    <definedName name="EXTRA_CONTRATUAL_9_12">"$#REF!.$A$14:$F$71"</definedName>
    <definedName name="EXTRA_CONTRATUAL_9_19">"$#REF!.$A$14:$F$91"</definedName>
    <definedName name="EXTRA_CONTRATUAL_9_19_29">"$#REF!.$A$14:$F$70"</definedName>
    <definedName name="EXTRA_CONTRATUAL_9_29">"$#REF!.$A$14:$F$69"</definedName>
    <definedName name="EXTRA_CONTRATUAL_9_3">"$#REF!.$A$8:$F$105"</definedName>
    <definedName name="EXTRA_CONTRATUAL_9_3_1">"$#REF!.$A$8:$F$105"</definedName>
    <definedName name="EXTRA_CONTRATUAL_9_4">"$#REF!.$A$14:$F$92"</definedName>
    <definedName name="EXTRA_CONTRATUAL_9_4_1">"$#REF!.$A$14:$F$71"</definedName>
    <definedName name="EXTRA_CONTRATUAL_9_5">"$#REF!.$A$14:$F$92"</definedName>
    <definedName name="EXTRA_CONTRATUAL_9_5_1">"$#REF!.$A$14:$F$71"</definedName>
    <definedName name="EXTRA_CONTRATUAL_9_6">"$#REF!.$A$14:$F$92"</definedName>
    <definedName name="EXTRA_CONTRATUAL_9_6_1">"$#REF!.$A$14:$F$71"</definedName>
    <definedName name="EXTRA_CONTRATUAL_9_7">"$#REF!.$A$14:$F$92"</definedName>
    <definedName name="EXTRA_CONTRATUAL_9_7_1">"$#REF!.$A$14:$F$71"</definedName>
    <definedName name="EXTRA_CONTRATUAL_9_9">"$#REF!.$A$14:$F$92"</definedName>
    <definedName name="fda">{"total","SUM(total)","YNNNN",FALSE}</definedName>
    <definedName name="FE">{"total","SUM(total)","YNNNN",FALSE}</definedName>
    <definedName name="FORMA_MAD_BRANCA">#REF!</definedName>
    <definedName name="GAS_CARBONICO_6KG">#REF!</definedName>
    <definedName name="GESSO">#REF!</definedName>
    <definedName name="GRANITO_AMENDOA">#REF!</definedName>
    <definedName name="GRANITO_CINZA_CORUMBA">#REF!</definedName>
    <definedName name="GUSTAVO">{"total","SUM(total)","YNNNN",FALSE}</definedName>
    <definedName name="IGOL_2">#REF!</definedName>
    <definedName name="IGOLFLEX">#REF!</definedName>
    <definedName name="IMPERMEABILIZANTE_SIKA">#REF!</definedName>
    <definedName name="ÍNDICES">'[2]Índices de Reajustamento'!$B$2:$O$14</definedName>
    <definedName name="ÍNDICES_10">'[2]Índices de Reajustamento'!$B$2:$O$14</definedName>
    <definedName name="ÍNDICES_17">'[2]Índices de Reajustamento'!$B$2:$O$14</definedName>
    <definedName name="ÍNDICES_6">'[2]Índices de Reajustamento'!$B$2:$O$14</definedName>
    <definedName name="ÍNDICES_7">'[2]Índices de Reajustamento'!$B$2:$O$14</definedName>
    <definedName name="ÍNDICES_8">'[2]Índices de Reajustamento'!$B$2:$O$14</definedName>
    <definedName name="ÍNDICES_9">'[2]Índices de Reajustamento'!$B$2:$O$14</definedName>
    <definedName name="JUNTA_PLÁSTICA">#REF!</definedName>
    <definedName name="KORODUR">#REF!</definedName>
    <definedName name="LAMBRI_IPÊ">#REF!</definedName>
    <definedName name="LANÇAMENTO_CONCRETO">#REF!</definedName>
    <definedName name="LIGAÇÃO_FLEXIVEL">#REF!</definedName>
    <definedName name="LIQUIDO_PREPARADOR">#REF!</definedName>
    <definedName name="LIQUIDO_SELADOR">[1]Insumos!$I$361</definedName>
    <definedName name="LIXA_FERRO">#REF!</definedName>
    <definedName name="LIXA_MADEIRA">[1]Insumos!$I$374</definedName>
    <definedName name="LOCAL">#REF!</definedName>
    <definedName name="LS">#REF!</definedName>
    <definedName name="MANGUEIRA_30_M">#REF!</definedName>
    <definedName name="MARCENEIRO">#REF!</definedName>
    <definedName name="MARMORE_BRANCO">#REF!</definedName>
    <definedName name="Mary">{"total","SUM(total)","YNNNN",FALSE}</definedName>
    <definedName name="MASSA_OLEO">#REF!</definedName>
    <definedName name="MASSA_PVA">[1]Insumos!$I$363</definedName>
    <definedName name="Mirin">{"total","SUM(total)","YNNNN",FALSE}</definedName>
    <definedName name="MOD">{"total","SUM(total)","YNNNN",FALSE}</definedName>
    <definedName name="MODIFICAÇÃO">{"total","SUM(total)","YNNNN",FALSE}</definedName>
    <definedName name="OBRA">#REF!</definedName>
    <definedName name="PARAFUSO_PARA_LOUÇA">#REF!</definedName>
    <definedName name="PassaExtenso">PassaExtenso</definedName>
    <definedName name="PassaExtenso_10">PassaExtenso_10</definedName>
    <definedName name="PassaExtenso_10_1">NA()</definedName>
    <definedName name="PassaExtenso_11">PassaExtenso</definedName>
    <definedName name="PassaExtenso_11_1">PassaExtenso_11_1</definedName>
    <definedName name="PassaExtenso_11_1_1">NA()</definedName>
    <definedName name="PassaExtenso_11_1_30">PassaExtenso_11_1_30</definedName>
    <definedName name="PassaExtenso_11_10">PassaExtenso_11_10</definedName>
    <definedName name="PassaExtenso_11_11">PassaExtenso_11_11</definedName>
    <definedName name="PassaExtenso_11_11_30">PassaExtenso_11_11_30</definedName>
    <definedName name="PassaExtenso_11_27">PassaExtenso_11_27</definedName>
    <definedName name="PassaExtenso_11_27_30">PassaExtenso_11_27_30</definedName>
    <definedName name="PassaExtenso_11_28">PassaExtenso_11_28</definedName>
    <definedName name="PassaExtenso_11_29">PassaExtenso_11_29</definedName>
    <definedName name="PassaExtenso_11_30">PassaExtenso_11_30</definedName>
    <definedName name="PassaExtenso_11_8">PassaExtenso_11_8</definedName>
    <definedName name="PassaExtenso_11_8_1">PassaExtenso_11_8_1</definedName>
    <definedName name="PassaExtenso_11_8_30">PassaExtenso_11_8_30</definedName>
    <definedName name="PassaExtenso_11_9">PassaExtenso_11_9</definedName>
    <definedName name="PassaExtenso_11_9_30">PassaExtenso_11_9_30</definedName>
    <definedName name="PassaExtenso_12">NA()</definedName>
    <definedName name="PassaExtenso_13">PassaExtenso_13</definedName>
    <definedName name="PassaExtenso_13_10">PassaExtenso_13_10</definedName>
    <definedName name="PassaExtenso_13_10_1">PassaExtenso_13_10_1</definedName>
    <definedName name="PassaExtenso_13_10_30">PassaExtenso_13_10_30</definedName>
    <definedName name="PassaExtenso_13_11">PassaExtenso_13_11</definedName>
    <definedName name="PassaExtenso_13_11_1">PassaExtenso_13_11_1</definedName>
    <definedName name="PassaExtenso_13_11_30">PassaExtenso_13_11_30</definedName>
    <definedName name="PassaExtenso_13_12">PassaExtenso_13_12</definedName>
    <definedName name="PassaExtenso_13_12_30">PassaExtenso_13_12_30</definedName>
    <definedName name="PassaExtenso_13_27">PassaExtenso_13_27</definedName>
    <definedName name="PassaExtenso_13_27_30">PassaExtenso_13_27_30</definedName>
    <definedName name="PassaExtenso_13_28">PassaExtenso_13_28</definedName>
    <definedName name="PassaExtenso_13_29">PassaExtenso_13_29</definedName>
    <definedName name="PassaExtenso_13_3">PassaExtenso_13_3</definedName>
    <definedName name="PassaExtenso_13_3_1">PassaExtenso_13_3_1</definedName>
    <definedName name="PassaExtenso_13_3_30">PassaExtenso_13_3_30</definedName>
    <definedName name="PassaExtenso_13_30">PassaExtenso_13_30</definedName>
    <definedName name="PassaExtenso_13_4">PassaExtenso_13_4</definedName>
    <definedName name="PassaExtenso_13_4_1">PassaExtenso_13_4_1</definedName>
    <definedName name="PassaExtenso_13_4_30">PassaExtenso_13_4_30</definedName>
    <definedName name="PassaExtenso_13_5">PassaExtenso_13_5</definedName>
    <definedName name="PassaExtenso_13_5_1">PassaExtenso_13_5_1</definedName>
    <definedName name="PassaExtenso_13_5_30">PassaExtenso_13_5_30</definedName>
    <definedName name="PassaExtenso_13_6">PassaExtenso_13_6</definedName>
    <definedName name="PassaExtenso_13_6_1">PassaExtenso_13_6_1</definedName>
    <definedName name="PassaExtenso_13_6_30">PassaExtenso_13_6_30</definedName>
    <definedName name="PassaExtenso_13_7">PassaExtenso_13_7</definedName>
    <definedName name="PassaExtenso_13_7_1">PassaExtenso_13_7_1</definedName>
    <definedName name="PassaExtenso_13_7_30">PassaExtenso_13_7_30</definedName>
    <definedName name="PassaExtenso_13_8">PassaExtenso_13_8</definedName>
    <definedName name="PassaExtenso_13_8_1">PassaExtenso_13_8_1</definedName>
    <definedName name="PassaExtenso_13_8_30">PassaExtenso_13_8_30</definedName>
    <definedName name="PassaExtenso_13_9">PassaExtenso_13_9</definedName>
    <definedName name="PassaExtenso_13_9_1">PassaExtenso_13_9_1</definedName>
    <definedName name="PassaExtenso_13_9_30">PassaExtenso_13_9_30</definedName>
    <definedName name="PassaExtenso_19">PassaExtenso_19</definedName>
    <definedName name="PassaExtenso_19_10">PassaExtenso_19_10</definedName>
    <definedName name="PassaExtenso_19_11">PassaExtenso_19_11</definedName>
    <definedName name="PassaExtenso_19_11_30">PassaExtenso_19_11_30</definedName>
    <definedName name="PassaExtenso_19_27">PassaExtenso_19_27</definedName>
    <definedName name="PassaExtenso_19_27_30">PassaExtenso_19_27_30</definedName>
    <definedName name="PassaExtenso_19_28">PassaExtenso_19_28</definedName>
    <definedName name="PassaExtenso_19_29">PassaExtenso_19_29</definedName>
    <definedName name="PassaExtenso_19_30">PassaExtenso_19_30</definedName>
    <definedName name="PassaExtenso_19_8">PassaExtenso_19_8</definedName>
    <definedName name="PassaExtenso_19_8_1">PassaExtenso_19_8_1</definedName>
    <definedName name="PassaExtenso_19_8_30">PassaExtenso_19_8_30</definedName>
    <definedName name="PassaExtenso_19_9">PassaExtenso_19_9</definedName>
    <definedName name="PassaExtenso_19_9_30">PassaExtenso_19_9_30</definedName>
    <definedName name="PassaExtenso_21">PassaExtenso_21</definedName>
    <definedName name="PassaExtenso_21_10">PassaExtenso_21_10</definedName>
    <definedName name="PassaExtenso_21_10_1">PassaExtenso_21_10_1</definedName>
    <definedName name="PassaExtenso_21_10_30">PassaExtenso_21_10_30</definedName>
    <definedName name="PassaExtenso_21_11">PassaExtenso_21_11</definedName>
    <definedName name="PassaExtenso_21_11_1">PassaExtenso_21_11_1</definedName>
    <definedName name="PassaExtenso_21_11_1_1">NA()</definedName>
    <definedName name="PassaExtenso_21_11_1_30">PassaExtenso_21_11_1_30</definedName>
    <definedName name="PassaExtenso_21_11_10">PassaExtenso_21_11_10</definedName>
    <definedName name="PassaExtenso_21_11_11">PassaExtenso_21_11_11</definedName>
    <definedName name="PassaExtenso_21_11_11_30">PassaExtenso_21_11_11_30</definedName>
    <definedName name="PassaExtenso_21_11_27">PassaExtenso_21_11_27</definedName>
    <definedName name="PassaExtenso_21_11_27_30">PassaExtenso_21_11_27_30</definedName>
    <definedName name="PassaExtenso_21_11_28">PassaExtenso_21_11_28</definedName>
    <definedName name="PassaExtenso_21_11_29">PassaExtenso_21_11_29</definedName>
    <definedName name="PassaExtenso_21_11_30">PassaExtenso_21_11_30</definedName>
    <definedName name="PassaExtenso_21_11_8">PassaExtenso_21_11_8</definedName>
    <definedName name="PassaExtenso_21_11_8_1">PassaExtenso_21_11_8_1</definedName>
    <definedName name="PassaExtenso_21_11_8_30">PassaExtenso_21_11_8_30</definedName>
    <definedName name="PassaExtenso_21_11_9">PassaExtenso_21_11_9</definedName>
    <definedName name="PassaExtenso_21_11_9_30">PassaExtenso_21_11_9_30</definedName>
    <definedName name="PassaExtenso_21_12">PassaExtenso_21_12</definedName>
    <definedName name="PassaExtenso_21_12_30">PassaExtenso_21_12_30</definedName>
    <definedName name="PassaExtenso_21_13">PassaExtenso_21_13</definedName>
    <definedName name="PassaExtenso_21_13_10">PassaExtenso_21_13_10</definedName>
    <definedName name="PassaExtenso_21_13_10_1">PassaExtenso_21_13_10_1</definedName>
    <definedName name="PassaExtenso_21_13_10_30">PassaExtenso_21_13_10_30</definedName>
    <definedName name="PassaExtenso_21_13_11">PassaExtenso_21_13_11</definedName>
    <definedName name="PassaExtenso_21_13_11_1">PassaExtenso_21_13_11_1</definedName>
    <definedName name="PassaExtenso_21_13_11_30">PassaExtenso_21_13_11_30</definedName>
    <definedName name="PassaExtenso_21_13_12">PassaExtenso_21_13_12</definedName>
    <definedName name="PassaExtenso_21_13_12_30">PassaExtenso_21_13_12_30</definedName>
    <definedName name="PassaExtenso_21_13_27">PassaExtenso_21_13_27</definedName>
    <definedName name="PassaExtenso_21_13_27_30">PassaExtenso_21_13_27_30</definedName>
    <definedName name="PassaExtenso_21_13_28">PassaExtenso_21_13_28</definedName>
    <definedName name="PassaExtenso_21_13_29">PassaExtenso_21_13_29</definedName>
    <definedName name="PassaExtenso_21_13_3">PassaExtenso_21_13_3</definedName>
    <definedName name="PassaExtenso_21_13_3_1">PassaExtenso_21_13_3_1</definedName>
    <definedName name="PassaExtenso_21_13_3_30">PassaExtenso_21_13_3_30</definedName>
    <definedName name="PassaExtenso_21_13_30">PassaExtenso_21_13_30</definedName>
    <definedName name="PassaExtenso_21_13_4">PassaExtenso_21_13_4</definedName>
    <definedName name="PassaExtenso_21_13_4_1">PassaExtenso_21_13_4_1</definedName>
    <definedName name="PassaExtenso_21_13_4_30">PassaExtenso_21_13_4_30</definedName>
    <definedName name="PassaExtenso_21_13_5">PassaExtenso_21_13_5</definedName>
    <definedName name="PassaExtenso_21_13_5_1">PassaExtenso_21_13_5_1</definedName>
    <definedName name="PassaExtenso_21_13_5_30">PassaExtenso_21_13_5_30</definedName>
    <definedName name="PassaExtenso_21_13_6">PassaExtenso_21_13_6</definedName>
    <definedName name="PassaExtenso_21_13_6_1">PassaExtenso_21_13_6_1</definedName>
    <definedName name="PassaExtenso_21_13_6_30">PassaExtenso_21_13_6_30</definedName>
    <definedName name="PassaExtenso_21_13_7">PassaExtenso_21_13_7</definedName>
    <definedName name="PassaExtenso_21_13_7_1">PassaExtenso_21_13_7_1</definedName>
    <definedName name="PassaExtenso_21_13_7_30">PassaExtenso_21_13_7_30</definedName>
    <definedName name="PassaExtenso_21_13_8">PassaExtenso_21_13_8</definedName>
    <definedName name="PassaExtenso_21_13_8_1">PassaExtenso_21_13_8_1</definedName>
    <definedName name="PassaExtenso_21_13_8_30">PassaExtenso_21_13_8_30</definedName>
    <definedName name="PassaExtenso_21_13_9">PassaExtenso_21_13_9</definedName>
    <definedName name="PassaExtenso_21_13_9_1">PassaExtenso_21_13_9_1</definedName>
    <definedName name="PassaExtenso_21_13_9_30">PassaExtenso_21_13_9_30</definedName>
    <definedName name="PassaExtenso_21_19">PassaExtenso_21_19</definedName>
    <definedName name="PassaExtenso_21_19_10">PassaExtenso_21_19_10</definedName>
    <definedName name="PassaExtenso_21_19_11">PassaExtenso_21_19_11</definedName>
    <definedName name="PassaExtenso_21_19_11_30">PassaExtenso_21_19_11_30</definedName>
    <definedName name="PassaExtenso_21_19_27">PassaExtenso_21_19_27</definedName>
    <definedName name="PassaExtenso_21_19_27_30">PassaExtenso_21_19_27_30</definedName>
    <definedName name="PassaExtenso_21_19_28">PassaExtenso_21_19_28</definedName>
    <definedName name="PassaExtenso_21_19_29">PassaExtenso_21_19_29</definedName>
    <definedName name="PassaExtenso_21_19_30">PassaExtenso_21_19_30</definedName>
    <definedName name="PassaExtenso_21_19_8">PassaExtenso_21_19_8</definedName>
    <definedName name="PassaExtenso_21_19_8_1">PassaExtenso_21_19_8_1</definedName>
    <definedName name="PassaExtenso_21_19_8_30">PassaExtenso_21_19_8_30</definedName>
    <definedName name="PassaExtenso_21_19_9">PassaExtenso_21_19_9</definedName>
    <definedName name="PassaExtenso_21_19_9_30">PassaExtenso_21_19_9_30</definedName>
    <definedName name="PassaExtenso_21_2">PassaExtenso_21_2</definedName>
    <definedName name="PassaExtenso_21_2_10">PassaExtenso_21_2_10</definedName>
    <definedName name="PassaExtenso_21_2_11">PassaExtenso_21_2_11</definedName>
    <definedName name="PassaExtenso_21_2_11_30">PassaExtenso_21_2_11_30</definedName>
    <definedName name="PassaExtenso_21_2_27">PassaExtenso_21_2_27</definedName>
    <definedName name="PassaExtenso_21_2_27_30">PassaExtenso_21_2_27_30</definedName>
    <definedName name="PassaExtenso_21_2_28">PassaExtenso_21_2_28</definedName>
    <definedName name="PassaExtenso_21_2_29">PassaExtenso_21_2_29</definedName>
    <definedName name="PassaExtenso_21_2_30">PassaExtenso_21_2_30</definedName>
    <definedName name="PassaExtenso_21_2_8">PassaExtenso_21_2_8</definedName>
    <definedName name="PassaExtenso_21_2_8_1">PassaExtenso_21_2_8_1</definedName>
    <definedName name="PassaExtenso_21_2_8_30">PassaExtenso_21_2_8_30</definedName>
    <definedName name="PassaExtenso_21_2_9">PassaExtenso_21_2_9</definedName>
    <definedName name="PassaExtenso_21_2_9_30">PassaExtenso_21_2_9_30</definedName>
    <definedName name="PassaExtenso_21_27">PassaExtenso_21_27</definedName>
    <definedName name="PassaExtenso_21_27_30">PassaExtenso_21_27_30</definedName>
    <definedName name="PassaExtenso_21_28">PassaExtenso_21_28</definedName>
    <definedName name="PassaExtenso_21_29">PassaExtenso_21_29</definedName>
    <definedName name="PassaExtenso_21_3">PassaExtenso_21_3</definedName>
    <definedName name="PassaExtenso_21_3_1">PassaExtenso_21_3_1</definedName>
    <definedName name="PassaExtenso_21_3_1_1">NA()</definedName>
    <definedName name="PassaExtenso_21_3_1_30">PassaExtenso_21_3_1_30</definedName>
    <definedName name="PassaExtenso_21_3_10">PassaExtenso_21_3_10</definedName>
    <definedName name="PassaExtenso_21_3_11">PassaExtenso_21_3_11</definedName>
    <definedName name="PassaExtenso_21_3_11_30">PassaExtenso_21_3_11_30</definedName>
    <definedName name="PassaExtenso_21_3_27">PassaExtenso_21_3_27</definedName>
    <definedName name="PassaExtenso_21_3_27_30">PassaExtenso_21_3_27_30</definedName>
    <definedName name="PassaExtenso_21_3_28">PassaExtenso_21_3_28</definedName>
    <definedName name="PassaExtenso_21_3_29">PassaExtenso_21_3_29</definedName>
    <definedName name="PassaExtenso_21_3_30">PassaExtenso_21_3_30</definedName>
    <definedName name="PassaExtenso_21_3_8">PassaExtenso_21_3_8</definedName>
    <definedName name="PassaExtenso_21_3_8_1">PassaExtenso_21_3_8_1</definedName>
    <definedName name="PassaExtenso_21_3_8_30">PassaExtenso_21_3_8_30</definedName>
    <definedName name="PassaExtenso_21_3_9">PassaExtenso_21_3_9</definedName>
    <definedName name="PassaExtenso_21_3_9_30">PassaExtenso_21_3_9_30</definedName>
    <definedName name="PassaExtenso_21_30">PassaExtenso_21_30</definedName>
    <definedName name="PassaExtenso_21_4">PassaExtenso_21_4</definedName>
    <definedName name="PassaExtenso_21_4_1">PassaExtenso_21_4_1</definedName>
    <definedName name="PassaExtenso_21_4_1_1">NA()</definedName>
    <definedName name="PassaExtenso_21_4_1_30">PassaExtenso_21_4_1_30</definedName>
    <definedName name="PassaExtenso_21_4_10">PassaExtenso_21_4_10</definedName>
    <definedName name="PassaExtenso_21_4_10_1">PassaExtenso_21_4_10_1</definedName>
    <definedName name="PassaExtenso_21_4_10_30">PassaExtenso_21_4_10_30</definedName>
    <definedName name="PassaExtenso_21_4_11">PassaExtenso_21_4_11</definedName>
    <definedName name="PassaExtenso_21_4_11_1">PassaExtenso_21_4_11_1</definedName>
    <definedName name="PassaExtenso_21_4_11_30">PassaExtenso_21_4_11_30</definedName>
    <definedName name="PassaExtenso_21_4_12">PassaExtenso_21_4_12</definedName>
    <definedName name="PassaExtenso_21_4_12_30">PassaExtenso_21_4_12_30</definedName>
    <definedName name="PassaExtenso_21_4_19">PassaExtenso_21_4_19</definedName>
    <definedName name="PassaExtenso_21_4_19_10">PassaExtenso_21_4_19_10</definedName>
    <definedName name="PassaExtenso_21_4_19_11">PassaExtenso_21_4_19_11</definedName>
    <definedName name="PassaExtenso_21_4_19_11_30">PassaExtenso_21_4_19_11_30</definedName>
    <definedName name="PassaExtenso_21_4_19_27">PassaExtenso_21_4_19_27</definedName>
    <definedName name="PassaExtenso_21_4_19_27_30">PassaExtenso_21_4_19_27_30</definedName>
    <definedName name="PassaExtenso_21_4_19_28">PassaExtenso_21_4_19_28</definedName>
    <definedName name="PassaExtenso_21_4_19_29">PassaExtenso_21_4_19_29</definedName>
    <definedName name="PassaExtenso_21_4_19_30">PassaExtenso_21_4_19_30</definedName>
    <definedName name="PassaExtenso_21_4_19_8">PassaExtenso_21_4_19_8</definedName>
    <definedName name="PassaExtenso_21_4_19_8_1">PassaExtenso_21_4_19_8_1</definedName>
    <definedName name="PassaExtenso_21_4_19_8_30">PassaExtenso_21_4_19_8_30</definedName>
    <definedName name="PassaExtenso_21_4_19_9">PassaExtenso_21_4_19_9</definedName>
    <definedName name="PassaExtenso_21_4_19_9_30">PassaExtenso_21_4_19_9_30</definedName>
    <definedName name="PassaExtenso_21_4_27">PassaExtenso_21_4_27</definedName>
    <definedName name="PassaExtenso_21_4_27_30">PassaExtenso_21_4_27_30</definedName>
    <definedName name="PassaExtenso_21_4_28">PassaExtenso_21_4_28</definedName>
    <definedName name="PassaExtenso_21_4_29">PassaExtenso_21_4_29</definedName>
    <definedName name="PassaExtenso_21_4_3">PassaExtenso_21_4_3</definedName>
    <definedName name="PassaExtenso_21_4_3_1">PassaExtenso_21_4_3_1</definedName>
    <definedName name="PassaExtenso_21_4_3_30">PassaExtenso_21_4_3_30</definedName>
    <definedName name="PassaExtenso_21_4_30">PassaExtenso_21_4_30</definedName>
    <definedName name="PassaExtenso_21_4_4">PassaExtenso_21_4_4</definedName>
    <definedName name="PassaExtenso_21_4_4_1">PassaExtenso_21_4_4_1</definedName>
    <definedName name="PassaExtenso_21_4_4_30">PassaExtenso_21_4_4_30</definedName>
    <definedName name="PassaExtenso_21_4_5">PassaExtenso_21_4_5</definedName>
    <definedName name="PassaExtenso_21_4_5_1">PassaExtenso_21_4_5_1</definedName>
    <definedName name="PassaExtenso_21_4_5_30">PassaExtenso_21_4_5_30</definedName>
    <definedName name="PassaExtenso_21_4_6">PassaExtenso_21_4_6</definedName>
    <definedName name="PassaExtenso_21_4_6_1">PassaExtenso_21_4_6_1</definedName>
    <definedName name="PassaExtenso_21_4_6_30">PassaExtenso_21_4_6_30</definedName>
    <definedName name="PassaExtenso_21_4_7">PassaExtenso_21_4_7</definedName>
    <definedName name="PassaExtenso_21_4_7_1">PassaExtenso_21_4_7_1</definedName>
    <definedName name="PassaExtenso_21_4_7_30">PassaExtenso_21_4_7_30</definedName>
    <definedName name="PassaExtenso_21_4_8">PassaExtenso_21_4_8</definedName>
    <definedName name="PassaExtenso_21_4_8_1">PassaExtenso_21_4_8_1</definedName>
    <definedName name="PassaExtenso_21_4_8_30">PassaExtenso_21_4_8_30</definedName>
    <definedName name="PassaExtenso_21_4_9">PassaExtenso_21_4_9</definedName>
    <definedName name="PassaExtenso_21_4_9_1">PassaExtenso_21_4_9_1</definedName>
    <definedName name="PassaExtenso_21_4_9_30">PassaExtenso_21_4_9_30</definedName>
    <definedName name="PassaExtenso_21_5">PassaExtenso_21_5</definedName>
    <definedName name="PassaExtenso_21_5_1">PassaExtenso_21_5_1</definedName>
    <definedName name="PassaExtenso_21_5_30">PassaExtenso_21_5_30</definedName>
    <definedName name="PassaExtenso_21_6">PassaExtenso_21_6</definedName>
    <definedName name="PassaExtenso_21_6_1">PassaExtenso_21_6_1</definedName>
    <definedName name="PassaExtenso_21_6_30">PassaExtenso_21_6_30</definedName>
    <definedName name="PassaExtenso_21_7">PassaExtenso_21_7</definedName>
    <definedName name="PassaExtenso_21_7_1">PassaExtenso_21_7_1</definedName>
    <definedName name="PassaExtenso_21_7_1_1">NA()</definedName>
    <definedName name="PassaExtenso_21_7_1_30">PassaExtenso_21_7_1_30</definedName>
    <definedName name="PassaExtenso_21_7_10">PassaExtenso_21_7_10</definedName>
    <definedName name="PassaExtenso_21_7_11">PassaExtenso_21_7_11</definedName>
    <definedName name="PassaExtenso_21_7_11_30">PassaExtenso_21_7_11_30</definedName>
    <definedName name="PassaExtenso_21_7_27">PassaExtenso_21_7_27</definedName>
    <definedName name="PassaExtenso_21_7_27_30">PassaExtenso_21_7_27_30</definedName>
    <definedName name="PassaExtenso_21_7_28">PassaExtenso_21_7_28</definedName>
    <definedName name="PassaExtenso_21_7_29">PassaExtenso_21_7_29</definedName>
    <definedName name="PassaExtenso_21_7_30">PassaExtenso_21_7_30</definedName>
    <definedName name="PassaExtenso_21_7_8">PassaExtenso_21_7_8</definedName>
    <definedName name="PassaExtenso_21_7_8_1">PassaExtenso_21_7_8_1</definedName>
    <definedName name="PassaExtenso_21_7_8_30">PassaExtenso_21_7_8_30</definedName>
    <definedName name="PassaExtenso_21_7_9">PassaExtenso_21_7_9</definedName>
    <definedName name="PassaExtenso_21_7_9_30">PassaExtenso_21_7_9_30</definedName>
    <definedName name="PassaExtenso_21_8">PassaExtenso_21_8</definedName>
    <definedName name="PassaExtenso_21_8_1">PassaExtenso_21_8_1</definedName>
    <definedName name="PassaExtenso_21_8_30">PassaExtenso_21_8_30</definedName>
    <definedName name="PassaExtenso_21_9">PassaExtenso_21_9</definedName>
    <definedName name="PassaExtenso_21_9_1">PassaExtenso_21_9_1</definedName>
    <definedName name="PassaExtenso_21_9_30">PassaExtenso_21_9_30</definedName>
    <definedName name="PassaExtenso_25">PassaExtenso_25</definedName>
    <definedName name="PassaExtenso_25_10">PassaExtenso_25_10</definedName>
    <definedName name="PassaExtenso_25_10_1">PassaExtenso_25_10_1</definedName>
    <definedName name="PassaExtenso_25_10_30">PassaExtenso_25_10_30</definedName>
    <definedName name="PassaExtenso_25_11">PassaExtenso_25_11</definedName>
    <definedName name="PassaExtenso_25_11_1">PassaExtenso_25_11_1</definedName>
    <definedName name="PassaExtenso_25_11_1_1">NA()</definedName>
    <definedName name="PassaExtenso_25_11_1_30">PassaExtenso_25_11_1_30</definedName>
    <definedName name="PassaExtenso_25_11_10">PassaExtenso_25_11_10</definedName>
    <definedName name="PassaExtenso_25_11_11">PassaExtenso_25_11_11</definedName>
    <definedName name="PassaExtenso_25_11_11_30">PassaExtenso_25_11_11_30</definedName>
    <definedName name="PassaExtenso_25_11_27">PassaExtenso_25_11_27</definedName>
    <definedName name="PassaExtenso_25_11_27_30">PassaExtenso_25_11_27_30</definedName>
    <definedName name="PassaExtenso_25_11_28">PassaExtenso_25_11_28</definedName>
    <definedName name="PassaExtenso_25_11_29">PassaExtenso_25_11_29</definedName>
    <definedName name="PassaExtenso_25_11_30">PassaExtenso_25_11_30</definedName>
    <definedName name="PassaExtenso_25_11_8">PassaExtenso_25_11_8</definedName>
    <definedName name="PassaExtenso_25_11_8_1">PassaExtenso_25_11_8_1</definedName>
    <definedName name="PassaExtenso_25_11_8_30">PassaExtenso_25_11_8_30</definedName>
    <definedName name="PassaExtenso_25_11_9">PassaExtenso_25_11_9</definedName>
    <definedName name="PassaExtenso_25_11_9_30">PassaExtenso_25_11_9_30</definedName>
    <definedName name="PassaExtenso_25_12">PassaExtenso_25_12</definedName>
    <definedName name="PassaExtenso_25_12_30">PassaExtenso_25_12_30</definedName>
    <definedName name="PassaExtenso_25_13">PassaExtenso_25_13</definedName>
    <definedName name="PassaExtenso_25_13_10">PassaExtenso_25_13_10</definedName>
    <definedName name="PassaExtenso_25_13_10_1">PassaExtenso_25_13_10_1</definedName>
    <definedName name="PassaExtenso_25_13_10_30">PassaExtenso_25_13_10_30</definedName>
    <definedName name="PassaExtenso_25_13_11">PassaExtenso_25_13_11</definedName>
    <definedName name="PassaExtenso_25_13_11_1">PassaExtenso_25_13_11_1</definedName>
    <definedName name="PassaExtenso_25_13_11_30">PassaExtenso_25_13_11_30</definedName>
    <definedName name="PassaExtenso_25_13_12">PassaExtenso_25_13_12</definedName>
    <definedName name="PassaExtenso_25_13_12_30">PassaExtenso_25_13_12_30</definedName>
    <definedName name="PassaExtenso_25_13_27">PassaExtenso_25_13_27</definedName>
    <definedName name="PassaExtenso_25_13_27_30">PassaExtenso_25_13_27_30</definedName>
    <definedName name="PassaExtenso_25_13_28">PassaExtenso_25_13_28</definedName>
    <definedName name="PassaExtenso_25_13_29">PassaExtenso_25_13_29</definedName>
    <definedName name="PassaExtenso_25_13_3">PassaExtenso_25_13_3</definedName>
    <definedName name="PassaExtenso_25_13_3_1">PassaExtenso_25_13_3_1</definedName>
    <definedName name="PassaExtenso_25_13_3_30">PassaExtenso_25_13_3_30</definedName>
    <definedName name="PassaExtenso_25_13_30">PassaExtenso_25_13_30</definedName>
    <definedName name="PassaExtenso_25_13_4">PassaExtenso_25_13_4</definedName>
    <definedName name="PassaExtenso_25_13_4_1">PassaExtenso_25_13_4_1</definedName>
    <definedName name="PassaExtenso_25_13_4_30">PassaExtenso_25_13_4_30</definedName>
    <definedName name="PassaExtenso_25_13_5">PassaExtenso_25_13_5</definedName>
    <definedName name="PassaExtenso_25_13_5_1">PassaExtenso_25_13_5_1</definedName>
    <definedName name="PassaExtenso_25_13_5_30">PassaExtenso_25_13_5_30</definedName>
    <definedName name="PassaExtenso_25_13_6">PassaExtenso_25_13_6</definedName>
    <definedName name="PassaExtenso_25_13_6_1">PassaExtenso_25_13_6_1</definedName>
    <definedName name="PassaExtenso_25_13_6_30">PassaExtenso_25_13_6_30</definedName>
    <definedName name="PassaExtenso_25_13_7">PassaExtenso_25_13_7</definedName>
    <definedName name="PassaExtenso_25_13_7_1">PassaExtenso_25_13_7_1</definedName>
    <definedName name="PassaExtenso_25_13_7_30">PassaExtenso_25_13_7_30</definedName>
    <definedName name="PassaExtenso_25_13_8">PassaExtenso_25_13_8</definedName>
    <definedName name="PassaExtenso_25_13_8_1">PassaExtenso_25_13_8_1</definedName>
    <definedName name="PassaExtenso_25_13_8_30">PassaExtenso_25_13_8_30</definedName>
    <definedName name="PassaExtenso_25_13_9">PassaExtenso_25_13_9</definedName>
    <definedName name="PassaExtenso_25_13_9_1">PassaExtenso_25_13_9_1</definedName>
    <definedName name="PassaExtenso_25_13_9_30">PassaExtenso_25_13_9_30</definedName>
    <definedName name="PassaExtenso_25_19">PassaExtenso_25_19</definedName>
    <definedName name="PassaExtenso_25_19_10">PassaExtenso_25_19_10</definedName>
    <definedName name="PassaExtenso_25_19_11">PassaExtenso_25_19_11</definedName>
    <definedName name="PassaExtenso_25_19_11_30">PassaExtenso_25_19_11_30</definedName>
    <definedName name="PassaExtenso_25_19_27">PassaExtenso_25_19_27</definedName>
    <definedName name="PassaExtenso_25_19_27_30">PassaExtenso_25_19_27_30</definedName>
    <definedName name="PassaExtenso_25_19_28">PassaExtenso_25_19_28</definedName>
    <definedName name="PassaExtenso_25_19_29">PassaExtenso_25_19_29</definedName>
    <definedName name="PassaExtenso_25_19_30">PassaExtenso_25_19_30</definedName>
    <definedName name="PassaExtenso_25_19_8">PassaExtenso_25_19_8</definedName>
    <definedName name="PassaExtenso_25_19_8_1">PassaExtenso_25_19_8_1</definedName>
    <definedName name="PassaExtenso_25_19_8_30">PassaExtenso_25_19_8_30</definedName>
    <definedName name="PassaExtenso_25_19_9">PassaExtenso_25_19_9</definedName>
    <definedName name="PassaExtenso_25_19_9_30">PassaExtenso_25_19_9_30</definedName>
    <definedName name="PassaExtenso_25_2">PassaExtenso_25_2</definedName>
    <definedName name="PassaExtenso_25_2_10">PassaExtenso_25_2_10</definedName>
    <definedName name="PassaExtenso_25_2_11">PassaExtenso_25_2_11</definedName>
    <definedName name="PassaExtenso_25_2_11_30">PassaExtenso_25_2_11_30</definedName>
    <definedName name="PassaExtenso_25_2_27">PassaExtenso_25_2_27</definedName>
    <definedName name="PassaExtenso_25_2_27_30">PassaExtenso_25_2_27_30</definedName>
    <definedName name="PassaExtenso_25_2_28">PassaExtenso_25_2_28</definedName>
    <definedName name="PassaExtenso_25_2_29">PassaExtenso_25_2_29</definedName>
    <definedName name="PassaExtenso_25_2_30">PassaExtenso_25_2_30</definedName>
    <definedName name="PassaExtenso_25_2_8">PassaExtenso_25_2_8</definedName>
    <definedName name="PassaExtenso_25_2_8_1">PassaExtenso_25_2_8_1</definedName>
    <definedName name="PassaExtenso_25_2_8_30">PassaExtenso_25_2_8_30</definedName>
    <definedName name="PassaExtenso_25_2_9">PassaExtenso_25_2_9</definedName>
    <definedName name="PassaExtenso_25_2_9_30">PassaExtenso_25_2_9_30</definedName>
    <definedName name="PassaExtenso_25_27">PassaExtenso_25_27</definedName>
    <definedName name="PassaExtenso_25_27_30">PassaExtenso_25_27_30</definedName>
    <definedName name="PassaExtenso_25_28">PassaExtenso_25_28</definedName>
    <definedName name="PassaExtenso_25_29">PassaExtenso_25_29</definedName>
    <definedName name="PassaExtenso_25_3">PassaExtenso_25_3</definedName>
    <definedName name="PassaExtenso_25_3_1">PassaExtenso_25_3_1</definedName>
    <definedName name="PassaExtenso_25_3_1_1">NA()</definedName>
    <definedName name="PassaExtenso_25_3_1_30">PassaExtenso_25_3_1_30</definedName>
    <definedName name="PassaExtenso_25_3_10">PassaExtenso_25_3_10</definedName>
    <definedName name="PassaExtenso_25_3_11">PassaExtenso_25_3_11</definedName>
    <definedName name="PassaExtenso_25_3_11_30">PassaExtenso_25_3_11_30</definedName>
    <definedName name="PassaExtenso_25_3_27">PassaExtenso_25_3_27</definedName>
    <definedName name="PassaExtenso_25_3_27_30">PassaExtenso_25_3_27_30</definedName>
    <definedName name="PassaExtenso_25_3_28">PassaExtenso_25_3_28</definedName>
    <definedName name="PassaExtenso_25_3_29">PassaExtenso_25_3_29</definedName>
    <definedName name="PassaExtenso_25_3_30">PassaExtenso_25_3_30</definedName>
    <definedName name="PassaExtenso_25_3_8">PassaExtenso_25_3_8</definedName>
    <definedName name="PassaExtenso_25_3_8_1">PassaExtenso_25_3_8_1</definedName>
    <definedName name="PassaExtenso_25_3_8_30">PassaExtenso_25_3_8_30</definedName>
    <definedName name="PassaExtenso_25_3_9">PassaExtenso_25_3_9</definedName>
    <definedName name="PassaExtenso_25_3_9_30">PassaExtenso_25_3_9_30</definedName>
    <definedName name="PassaExtenso_25_30">PassaExtenso_25_30</definedName>
    <definedName name="PassaExtenso_25_4">PassaExtenso_25_4</definedName>
    <definedName name="PassaExtenso_25_4_1">PassaExtenso_25_4_1</definedName>
    <definedName name="PassaExtenso_25_4_1_1">NA()</definedName>
    <definedName name="PassaExtenso_25_4_1_30">PassaExtenso_25_4_1_30</definedName>
    <definedName name="PassaExtenso_25_4_10">PassaExtenso_25_4_10</definedName>
    <definedName name="PassaExtenso_25_4_10_1">PassaExtenso_25_4_10_1</definedName>
    <definedName name="PassaExtenso_25_4_10_30">PassaExtenso_25_4_10_30</definedName>
    <definedName name="PassaExtenso_25_4_11">PassaExtenso_25_4_11</definedName>
    <definedName name="PassaExtenso_25_4_11_1">PassaExtenso_25_4_11_1</definedName>
    <definedName name="PassaExtenso_25_4_11_30">PassaExtenso_25_4_11_30</definedName>
    <definedName name="PassaExtenso_25_4_12">PassaExtenso_25_4_12</definedName>
    <definedName name="PassaExtenso_25_4_12_30">PassaExtenso_25_4_12_30</definedName>
    <definedName name="PassaExtenso_25_4_19">PassaExtenso_25_4_19</definedName>
    <definedName name="PassaExtenso_25_4_19_10">PassaExtenso_25_4_19_10</definedName>
    <definedName name="PassaExtenso_25_4_19_11">PassaExtenso_25_4_19_11</definedName>
    <definedName name="PassaExtenso_25_4_19_11_30">PassaExtenso_25_4_19_11_30</definedName>
    <definedName name="PassaExtenso_25_4_19_27">PassaExtenso_25_4_19_27</definedName>
    <definedName name="PassaExtenso_25_4_19_27_30">PassaExtenso_25_4_19_27_30</definedName>
    <definedName name="PassaExtenso_25_4_19_28">PassaExtenso_25_4_19_28</definedName>
    <definedName name="PassaExtenso_25_4_19_29">PassaExtenso_25_4_19_29</definedName>
    <definedName name="PassaExtenso_25_4_19_30">PassaExtenso_25_4_19_30</definedName>
    <definedName name="PassaExtenso_25_4_19_8">PassaExtenso_25_4_19_8</definedName>
    <definedName name="PassaExtenso_25_4_19_8_1">PassaExtenso_25_4_19_8_1</definedName>
    <definedName name="PassaExtenso_25_4_19_8_30">PassaExtenso_25_4_19_8_30</definedName>
    <definedName name="PassaExtenso_25_4_19_9">PassaExtenso_25_4_19_9</definedName>
    <definedName name="PassaExtenso_25_4_19_9_30">PassaExtenso_25_4_19_9_30</definedName>
    <definedName name="PassaExtenso_25_4_27">PassaExtenso_25_4_27</definedName>
    <definedName name="PassaExtenso_25_4_27_30">PassaExtenso_25_4_27_30</definedName>
    <definedName name="PassaExtenso_25_4_28">PassaExtenso_25_4_28</definedName>
    <definedName name="PassaExtenso_25_4_29">PassaExtenso_25_4_29</definedName>
    <definedName name="PassaExtenso_25_4_3">PassaExtenso_25_4_3</definedName>
    <definedName name="PassaExtenso_25_4_3_1">PassaExtenso_25_4_3_1</definedName>
    <definedName name="PassaExtenso_25_4_3_30">PassaExtenso_25_4_3_30</definedName>
    <definedName name="PassaExtenso_25_4_30">PassaExtenso_25_4_30</definedName>
    <definedName name="PassaExtenso_25_4_4">PassaExtenso_25_4_4</definedName>
    <definedName name="PassaExtenso_25_4_4_1">PassaExtenso_25_4_4_1</definedName>
    <definedName name="PassaExtenso_25_4_4_30">PassaExtenso_25_4_4_30</definedName>
    <definedName name="PassaExtenso_25_4_5">PassaExtenso_25_4_5</definedName>
    <definedName name="PassaExtenso_25_4_5_1">PassaExtenso_25_4_5_1</definedName>
    <definedName name="PassaExtenso_25_4_5_30">PassaExtenso_25_4_5_30</definedName>
    <definedName name="PassaExtenso_25_4_6">PassaExtenso_25_4_6</definedName>
    <definedName name="PassaExtenso_25_4_6_1">PassaExtenso_25_4_6_1</definedName>
    <definedName name="PassaExtenso_25_4_6_30">PassaExtenso_25_4_6_30</definedName>
    <definedName name="PassaExtenso_25_4_7">PassaExtenso_25_4_7</definedName>
    <definedName name="PassaExtenso_25_4_7_1">PassaExtenso_25_4_7_1</definedName>
    <definedName name="PassaExtenso_25_4_7_30">PassaExtenso_25_4_7_30</definedName>
    <definedName name="PassaExtenso_25_4_8">PassaExtenso_25_4_8</definedName>
    <definedName name="PassaExtenso_25_4_8_1">PassaExtenso_25_4_8_1</definedName>
    <definedName name="PassaExtenso_25_4_8_30">PassaExtenso_25_4_8_30</definedName>
    <definedName name="PassaExtenso_25_4_9">PassaExtenso_25_4_9</definedName>
    <definedName name="PassaExtenso_25_4_9_1">PassaExtenso_25_4_9_1</definedName>
    <definedName name="PassaExtenso_25_4_9_30">PassaExtenso_25_4_9_30</definedName>
    <definedName name="PassaExtenso_25_5">PassaExtenso_25_5</definedName>
    <definedName name="PassaExtenso_25_5_1">PassaExtenso_25_5_1</definedName>
    <definedName name="PassaExtenso_25_5_30">PassaExtenso_25_5_30</definedName>
    <definedName name="PassaExtenso_25_6">PassaExtenso_25_6</definedName>
    <definedName name="PassaExtenso_25_6_1">PassaExtenso_25_6_1</definedName>
    <definedName name="PassaExtenso_25_6_30">PassaExtenso_25_6_30</definedName>
    <definedName name="PassaExtenso_25_7">PassaExtenso_25_7</definedName>
    <definedName name="PassaExtenso_25_7_1">PassaExtenso_25_7_1</definedName>
    <definedName name="PassaExtenso_25_7_1_1">NA()</definedName>
    <definedName name="PassaExtenso_25_7_1_30">PassaExtenso_25_7_1_30</definedName>
    <definedName name="PassaExtenso_25_7_10">PassaExtenso_25_7_10</definedName>
    <definedName name="PassaExtenso_25_7_11">PassaExtenso_25_7_11</definedName>
    <definedName name="PassaExtenso_25_7_11_30">PassaExtenso_25_7_11_30</definedName>
    <definedName name="PassaExtenso_25_7_27">PassaExtenso_25_7_27</definedName>
    <definedName name="PassaExtenso_25_7_27_30">PassaExtenso_25_7_27_30</definedName>
    <definedName name="PassaExtenso_25_7_28">PassaExtenso_25_7_28</definedName>
    <definedName name="PassaExtenso_25_7_29">PassaExtenso_25_7_29</definedName>
    <definedName name="PassaExtenso_25_7_30">PassaExtenso_25_7_30</definedName>
    <definedName name="PassaExtenso_25_7_8">PassaExtenso_25_7_8</definedName>
    <definedName name="PassaExtenso_25_7_8_1">PassaExtenso_25_7_8_1</definedName>
    <definedName name="PassaExtenso_25_7_8_30">PassaExtenso_25_7_8_30</definedName>
    <definedName name="PassaExtenso_25_7_9">PassaExtenso_25_7_9</definedName>
    <definedName name="PassaExtenso_25_7_9_30">PassaExtenso_25_7_9_30</definedName>
    <definedName name="PassaExtenso_25_8">PassaExtenso_25_8</definedName>
    <definedName name="PassaExtenso_25_8_1">PassaExtenso_25_8_1</definedName>
    <definedName name="PassaExtenso_25_8_30">PassaExtenso_25_8_30</definedName>
    <definedName name="PassaExtenso_25_9">PassaExtenso_25_9</definedName>
    <definedName name="PassaExtenso_25_9_1">PassaExtenso_25_9_1</definedName>
    <definedName name="PassaExtenso_25_9_30">PassaExtenso_25_9_30</definedName>
    <definedName name="PassaExtenso_27">PassaExtenso_27</definedName>
    <definedName name="PassaExtenso_27_30">PassaExtenso_27_30</definedName>
    <definedName name="PassaExtenso_28">PassaExtenso_28</definedName>
    <definedName name="PassaExtenso_29">PassaExtenso_29</definedName>
    <definedName name="PassaExtenso_3">PassaExtenso_3</definedName>
    <definedName name="PassaExtenso_3_1">PassaExtenso_3_1</definedName>
    <definedName name="PassaExtenso_3_30">PassaExtenso_3_30</definedName>
    <definedName name="PassaExtenso_30">PassaExtenso_30</definedName>
    <definedName name="PassaExtenso_34">PassaExtenso_34</definedName>
    <definedName name="PassaExtenso_34_10">PassaExtenso_34_10</definedName>
    <definedName name="PassaExtenso_34_10_1">PassaExtenso_34_10_1</definedName>
    <definedName name="PassaExtenso_34_10_30">PassaExtenso_34_10_30</definedName>
    <definedName name="PassaExtenso_34_11">PassaExtenso_34_11</definedName>
    <definedName name="PassaExtenso_34_11_1">PassaExtenso_34_11_1</definedName>
    <definedName name="PassaExtenso_34_11_1_1">NA()</definedName>
    <definedName name="PassaExtenso_34_11_1_30">PassaExtenso_34_11_1_30</definedName>
    <definedName name="PassaExtenso_34_11_10">PassaExtenso_34_11_10</definedName>
    <definedName name="PassaExtenso_34_11_11">PassaExtenso_34_11_11</definedName>
    <definedName name="PassaExtenso_34_11_11_30">PassaExtenso_34_11_11_30</definedName>
    <definedName name="PassaExtenso_34_11_27">PassaExtenso_34_11_27</definedName>
    <definedName name="PassaExtenso_34_11_27_30">PassaExtenso_34_11_27_30</definedName>
    <definedName name="PassaExtenso_34_11_28">PassaExtenso_34_11_28</definedName>
    <definedName name="PassaExtenso_34_11_29">PassaExtenso_34_11_29</definedName>
    <definedName name="PassaExtenso_34_11_30">PassaExtenso_34_11_30</definedName>
    <definedName name="PassaExtenso_34_11_8">PassaExtenso_34_11_8</definedName>
    <definedName name="PassaExtenso_34_11_8_1">PassaExtenso_34_11_8_1</definedName>
    <definedName name="PassaExtenso_34_11_8_30">PassaExtenso_34_11_8_30</definedName>
    <definedName name="PassaExtenso_34_11_9">PassaExtenso_34_11_9</definedName>
    <definedName name="PassaExtenso_34_11_9_30">PassaExtenso_34_11_9_30</definedName>
    <definedName name="PassaExtenso_34_12">PassaExtenso_34_12</definedName>
    <definedName name="PassaExtenso_34_12_30">PassaExtenso_34_12_30</definedName>
    <definedName name="PassaExtenso_34_13">PassaExtenso_34_13</definedName>
    <definedName name="PassaExtenso_34_13_10">PassaExtenso_34_13_10</definedName>
    <definedName name="PassaExtenso_34_13_10_1">PassaExtenso_34_13_10_1</definedName>
    <definedName name="PassaExtenso_34_13_10_30">PassaExtenso_34_13_10_30</definedName>
    <definedName name="PassaExtenso_34_13_11">PassaExtenso_34_13_11</definedName>
    <definedName name="PassaExtenso_34_13_11_1">PassaExtenso_34_13_11_1</definedName>
    <definedName name="PassaExtenso_34_13_11_30">PassaExtenso_34_13_11_30</definedName>
    <definedName name="PassaExtenso_34_13_12">PassaExtenso_34_13_12</definedName>
    <definedName name="PassaExtenso_34_13_12_30">PassaExtenso_34_13_12_30</definedName>
    <definedName name="PassaExtenso_34_13_27">PassaExtenso_34_13_27</definedName>
    <definedName name="PassaExtenso_34_13_27_30">PassaExtenso_34_13_27_30</definedName>
    <definedName name="PassaExtenso_34_13_28">PassaExtenso_34_13_28</definedName>
    <definedName name="PassaExtenso_34_13_29">PassaExtenso_34_13_29</definedName>
    <definedName name="PassaExtenso_34_13_3">PassaExtenso_34_13_3</definedName>
    <definedName name="PassaExtenso_34_13_3_1">PassaExtenso_34_13_3_1</definedName>
    <definedName name="PassaExtenso_34_13_3_30">PassaExtenso_34_13_3_30</definedName>
    <definedName name="PassaExtenso_34_13_30">PassaExtenso_34_13_30</definedName>
    <definedName name="PassaExtenso_34_13_4">PassaExtenso_34_13_4</definedName>
    <definedName name="PassaExtenso_34_13_4_1">PassaExtenso_34_13_4_1</definedName>
    <definedName name="PassaExtenso_34_13_4_30">PassaExtenso_34_13_4_30</definedName>
    <definedName name="PassaExtenso_34_13_5">PassaExtenso_34_13_5</definedName>
    <definedName name="PassaExtenso_34_13_5_1">PassaExtenso_34_13_5_1</definedName>
    <definedName name="PassaExtenso_34_13_5_30">PassaExtenso_34_13_5_30</definedName>
    <definedName name="PassaExtenso_34_13_6">PassaExtenso_34_13_6</definedName>
    <definedName name="PassaExtenso_34_13_6_1">PassaExtenso_34_13_6_1</definedName>
    <definedName name="PassaExtenso_34_13_6_30">PassaExtenso_34_13_6_30</definedName>
    <definedName name="PassaExtenso_34_13_7">PassaExtenso_34_13_7</definedName>
    <definedName name="PassaExtenso_34_13_7_1">PassaExtenso_34_13_7_1</definedName>
    <definedName name="PassaExtenso_34_13_7_30">PassaExtenso_34_13_7_30</definedName>
    <definedName name="PassaExtenso_34_13_8">PassaExtenso_34_13_8</definedName>
    <definedName name="PassaExtenso_34_13_8_1">PassaExtenso_34_13_8_1</definedName>
    <definedName name="PassaExtenso_34_13_8_30">PassaExtenso_34_13_8_30</definedName>
    <definedName name="PassaExtenso_34_13_9">PassaExtenso_34_13_9</definedName>
    <definedName name="PassaExtenso_34_13_9_1">PassaExtenso_34_13_9_1</definedName>
    <definedName name="PassaExtenso_34_13_9_30">PassaExtenso_34_13_9_30</definedName>
    <definedName name="PassaExtenso_34_19">PassaExtenso_34_19</definedName>
    <definedName name="PassaExtenso_34_19_10">PassaExtenso_34_19_10</definedName>
    <definedName name="PassaExtenso_34_19_11">PassaExtenso_34_19_11</definedName>
    <definedName name="PassaExtenso_34_19_11_30">PassaExtenso_34_19_11_30</definedName>
    <definedName name="PassaExtenso_34_19_27">PassaExtenso_34_19_27</definedName>
    <definedName name="PassaExtenso_34_19_27_30">PassaExtenso_34_19_27_30</definedName>
    <definedName name="PassaExtenso_34_19_28">PassaExtenso_34_19_28</definedName>
    <definedName name="PassaExtenso_34_19_29">PassaExtenso_34_19_29</definedName>
    <definedName name="PassaExtenso_34_19_30">PassaExtenso_34_19_30</definedName>
    <definedName name="PassaExtenso_34_19_8">PassaExtenso_34_19_8</definedName>
    <definedName name="PassaExtenso_34_19_8_1">PassaExtenso_34_19_8_1</definedName>
    <definedName name="PassaExtenso_34_19_8_30">PassaExtenso_34_19_8_30</definedName>
    <definedName name="PassaExtenso_34_19_9">PassaExtenso_34_19_9</definedName>
    <definedName name="PassaExtenso_34_19_9_30">PassaExtenso_34_19_9_30</definedName>
    <definedName name="PassaExtenso_34_2">PassaExtenso_34_2</definedName>
    <definedName name="PassaExtenso_34_2_10">PassaExtenso_34_2_10</definedName>
    <definedName name="PassaExtenso_34_2_11">PassaExtenso_34_2_11</definedName>
    <definedName name="PassaExtenso_34_2_11_30">PassaExtenso_34_2_11_30</definedName>
    <definedName name="PassaExtenso_34_2_27">PassaExtenso_34_2_27</definedName>
    <definedName name="PassaExtenso_34_2_27_30">PassaExtenso_34_2_27_30</definedName>
    <definedName name="PassaExtenso_34_2_28">PassaExtenso_34_2_28</definedName>
    <definedName name="PassaExtenso_34_2_29">PassaExtenso_34_2_29</definedName>
    <definedName name="PassaExtenso_34_2_30">PassaExtenso_34_2_30</definedName>
    <definedName name="PassaExtenso_34_2_8">PassaExtenso_34_2_8</definedName>
    <definedName name="PassaExtenso_34_2_8_1">PassaExtenso_34_2_8_1</definedName>
    <definedName name="PassaExtenso_34_2_8_30">PassaExtenso_34_2_8_30</definedName>
    <definedName name="PassaExtenso_34_2_9">PassaExtenso_34_2_9</definedName>
    <definedName name="PassaExtenso_34_2_9_30">PassaExtenso_34_2_9_30</definedName>
    <definedName name="PassaExtenso_34_27">PassaExtenso_34_27</definedName>
    <definedName name="PassaExtenso_34_27_30">PassaExtenso_34_27_30</definedName>
    <definedName name="PassaExtenso_34_28">PassaExtenso_34_28</definedName>
    <definedName name="PassaExtenso_34_29">PassaExtenso_34_29</definedName>
    <definedName name="PassaExtenso_34_3">PassaExtenso_34_3</definedName>
    <definedName name="PassaExtenso_34_3_1">PassaExtenso_34_3_1</definedName>
    <definedName name="PassaExtenso_34_3_1_1">NA()</definedName>
    <definedName name="PassaExtenso_34_3_1_30">PassaExtenso_34_3_1_30</definedName>
    <definedName name="PassaExtenso_34_3_10">PassaExtenso_34_3_10</definedName>
    <definedName name="PassaExtenso_34_3_11">PassaExtenso_34_3_11</definedName>
    <definedName name="PassaExtenso_34_3_11_30">PassaExtenso_34_3_11_30</definedName>
    <definedName name="PassaExtenso_34_3_27">PassaExtenso_34_3_27</definedName>
    <definedName name="PassaExtenso_34_3_27_30">PassaExtenso_34_3_27_30</definedName>
    <definedName name="PassaExtenso_34_3_28">PassaExtenso_34_3_28</definedName>
    <definedName name="PassaExtenso_34_3_29">PassaExtenso_34_3_29</definedName>
    <definedName name="PassaExtenso_34_3_30">PassaExtenso_34_3_30</definedName>
    <definedName name="PassaExtenso_34_3_8">PassaExtenso_34_3_8</definedName>
    <definedName name="PassaExtenso_34_3_8_1">PassaExtenso_34_3_8_1</definedName>
    <definedName name="PassaExtenso_34_3_8_30">PassaExtenso_34_3_8_30</definedName>
    <definedName name="PassaExtenso_34_3_9">PassaExtenso_34_3_9</definedName>
    <definedName name="PassaExtenso_34_3_9_30">PassaExtenso_34_3_9_30</definedName>
    <definedName name="PassaExtenso_34_30">PassaExtenso_34_30</definedName>
    <definedName name="PassaExtenso_34_4">PassaExtenso_34_4</definedName>
    <definedName name="PassaExtenso_34_4_1">PassaExtenso_34_4_1</definedName>
    <definedName name="PassaExtenso_34_4_1_1">NA()</definedName>
    <definedName name="PassaExtenso_34_4_1_30">PassaExtenso_34_4_1_30</definedName>
    <definedName name="PassaExtenso_34_4_10">PassaExtenso_34_4_10</definedName>
    <definedName name="PassaExtenso_34_4_10_1">PassaExtenso_34_4_10_1</definedName>
    <definedName name="PassaExtenso_34_4_10_30">PassaExtenso_34_4_10_30</definedName>
    <definedName name="PassaExtenso_34_4_11">PassaExtenso_34_4_11</definedName>
    <definedName name="PassaExtenso_34_4_11_1">PassaExtenso_34_4_11_1</definedName>
    <definedName name="PassaExtenso_34_4_11_30">PassaExtenso_34_4_11_30</definedName>
    <definedName name="PassaExtenso_34_4_12">PassaExtenso_34_4_12</definedName>
    <definedName name="PassaExtenso_34_4_12_30">PassaExtenso_34_4_12_30</definedName>
    <definedName name="PassaExtenso_34_4_19">PassaExtenso_34_4_19</definedName>
    <definedName name="PassaExtenso_34_4_19_10">PassaExtenso_34_4_19_10</definedName>
    <definedName name="PassaExtenso_34_4_19_11">PassaExtenso_34_4_19_11</definedName>
    <definedName name="PassaExtenso_34_4_19_11_30">PassaExtenso_34_4_19_11_30</definedName>
    <definedName name="PassaExtenso_34_4_19_27">PassaExtenso_34_4_19_27</definedName>
    <definedName name="PassaExtenso_34_4_19_27_30">PassaExtenso_34_4_19_27_30</definedName>
    <definedName name="PassaExtenso_34_4_19_28">PassaExtenso_34_4_19_28</definedName>
    <definedName name="PassaExtenso_34_4_19_29">PassaExtenso_34_4_19_29</definedName>
    <definedName name="PassaExtenso_34_4_19_30">PassaExtenso_34_4_19_30</definedName>
    <definedName name="PassaExtenso_34_4_19_8">PassaExtenso_34_4_19_8</definedName>
    <definedName name="PassaExtenso_34_4_19_8_1">PassaExtenso_34_4_19_8_1</definedName>
    <definedName name="PassaExtenso_34_4_19_8_30">PassaExtenso_34_4_19_8_30</definedName>
    <definedName name="PassaExtenso_34_4_19_9">PassaExtenso_34_4_19_9</definedName>
    <definedName name="PassaExtenso_34_4_19_9_30">PassaExtenso_34_4_19_9_30</definedName>
    <definedName name="PassaExtenso_34_4_27">PassaExtenso_34_4_27</definedName>
    <definedName name="PassaExtenso_34_4_27_30">PassaExtenso_34_4_27_30</definedName>
    <definedName name="PassaExtenso_34_4_28">PassaExtenso_34_4_28</definedName>
    <definedName name="PassaExtenso_34_4_29">PassaExtenso_34_4_29</definedName>
    <definedName name="PassaExtenso_34_4_3">PassaExtenso_34_4_3</definedName>
    <definedName name="PassaExtenso_34_4_3_1">PassaExtenso_34_4_3_1</definedName>
    <definedName name="PassaExtenso_34_4_3_30">PassaExtenso_34_4_3_30</definedName>
    <definedName name="PassaExtenso_34_4_30">PassaExtenso_34_4_30</definedName>
    <definedName name="PassaExtenso_34_4_4">PassaExtenso_34_4_4</definedName>
    <definedName name="PassaExtenso_34_4_4_1">PassaExtenso_34_4_4_1</definedName>
    <definedName name="PassaExtenso_34_4_4_30">PassaExtenso_34_4_4_30</definedName>
    <definedName name="PassaExtenso_34_4_5">PassaExtenso_34_4_5</definedName>
    <definedName name="PassaExtenso_34_4_5_1">PassaExtenso_34_4_5_1</definedName>
    <definedName name="PassaExtenso_34_4_5_30">PassaExtenso_34_4_5_30</definedName>
    <definedName name="PassaExtenso_34_4_6">PassaExtenso_34_4_6</definedName>
    <definedName name="PassaExtenso_34_4_6_1">PassaExtenso_34_4_6_1</definedName>
    <definedName name="PassaExtenso_34_4_6_30">PassaExtenso_34_4_6_30</definedName>
    <definedName name="PassaExtenso_34_4_7">PassaExtenso_34_4_7</definedName>
    <definedName name="PassaExtenso_34_4_7_1">PassaExtenso_34_4_7_1</definedName>
    <definedName name="PassaExtenso_34_4_7_30">PassaExtenso_34_4_7_30</definedName>
    <definedName name="PassaExtenso_34_4_8">PassaExtenso_34_4_8</definedName>
    <definedName name="PassaExtenso_34_4_8_1">PassaExtenso_34_4_8_1</definedName>
    <definedName name="PassaExtenso_34_4_8_30">PassaExtenso_34_4_8_30</definedName>
    <definedName name="PassaExtenso_34_4_9">PassaExtenso_34_4_9</definedName>
    <definedName name="PassaExtenso_34_4_9_1">PassaExtenso_34_4_9_1</definedName>
    <definedName name="PassaExtenso_34_4_9_30">PassaExtenso_34_4_9_30</definedName>
    <definedName name="PassaExtenso_34_5">PassaExtenso_34_5</definedName>
    <definedName name="PassaExtenso_34_5_1">PassaExtenso_34_5_1</definedName>
    <definedName name="PassaExtenso_34_5_30">PassaExtenso_34_5_30</definedName>
    <definedName name="PassaExtenso_34_6">PassaExtenso_34_6</definedName>
    <definedName name="PassaExtenso_34_6_1">PassaExtenso_34_6_1</definedName>
    <definedName name="PassaExtenso_34_6_30">PassaExtenso_34_6_30</definedName>
    <definedName name="PassaExtenso_34_7">PassaExtenso_34_7</definedName>
    <definedName name="PassaExtenso_34_7_1">PassaExtenso_34_7_1</definedName>
    <definedName name="PassaExtenso_34_7_1_1">NA()</definedName>
    <definedName name="PassaExtenso_34_7_1_30">PassaExtenso_34_7_1_30</definedName>
    <definedName name="PassaExtenso_34_7_10">PassaExtenso_34_7_10</definedName>
    <definedName name="PassaExtenso_34_7_11">PassaExtenso_34_7_11</definedName>
    <definedName name="PassaExtenso_34_7_11_30">PassaExtenso_34_7_11_30</definedName>
    <definedName name="PassaExtenso_34_7_27">PassaExtenso_34_7_27</definedName>
    <definedName name="PassaExtenso_34_7_27_30">PassaExtenso_34_7_27_30</definedName>
    <definedName name="PassaExtenso_34_7_28">PassaExtenso_34_7_28</definedName>
    <definedName name="PassaExtenso_34_7_29">PassaExtenso_34_7_29</definedName>
    <definedName name="PassaExtenso_34_7_30">PassaExtenso_34_7_30</definedName>
    <definedName name="PassaExtenso_34_7_8">PassaExtenso_34_7_8</definedName>
    <definedName name="PassaExtenso_34_7_8_1">PassaExtenso_34_7_8_1</definedName>
    <definedName name="PassaExtenso_34_7_8_30">PassaExtenso_34_7_8_30</definedName>
    <definedName name="PassaExtenso_34_7_9">PassaExtenso_34_7_9</definedName>
    <definedName name="PassaExtenso_34_7_9_30">PassaExtenso_34_7_9_30</definedName>
    <definedName name="PassaExtenso_34_8">PassaExtenso_34_8</definedName>
    <definedName name="PassaExtenso_34_8_1">PassaExtenso_34_8_1</definedName>
    <definedName name="PassaExtenso_34_8_30">PassaExtenso_34_8_30</definedName>
    <definedName name="PassaExtenso_34_9">PassaExtenso_34_9</definedName>
    <definedName name="PassaExtenso_34_9_1">PassaExtenso_34_9_1</definedName>
    <definedName name="PassaExtenso_34_9_30">PassaExtenso_34_9_30</definedName>
    <definedName name="PassaExtenso_38">PassaExtenso_38</definedName>
    <definedName name="PassaExtenso_38_10">PassaExtenso_38_10</definedName>
    <definedName name="PassaExtenso_38_10_1">PassaExtenso_38_10_1</definedName>
    <definedName name="PassaExtenso_38_10_30">PassaExtenso_38_10_30</definedName>
    <definedName name="PassaExtenso_38_11">PassaExtenso_38_11</definedName>
    <definedName name="PassaExtenso_38_11_1">PassaExtenso_38_11_1</definedName>
    <definedName name="PassaExtenso_38_11_1_1">NA()</definedName>
    <definedName name="PassaExtenso_38_11_1_30">PassaExtenso_38_11_1_30</definedName>
    <definedName name="PassaExtenso_38_11_10">PassaExtenso_38_11_10</definedName>
    <definedName name="PassaExtenso_38_11_11">PassaExtenso_38_11_11</definedName>
    <definedName name="PassaExtenso_38_11_11_30">PassaExtenso_38_11_11_30</definedName>
    <definedName name="PassaExtenso_38_11_27">PassaExtenso_38_11_27</definedName>
    <definedName name="PassaExtenso_38_11_27_30">PassaExtenso_38_11_27_30</definedName>
    <definedName name="PassaExtenso_38_11_28">PassaExtenso_38_11_28</definedName>
    <definedName name="PassaExtenso_38_11_29">PassaExtenso_38_11_29</definedName>
    <definedName name="PassaExtenso_38_11_30">PassaExtenso_38_11_30</definedName>
    <definedName name="PassaExtenso_38_11_8">PassaExtenso_38_11_8</definedName>
    <definedName name="PassaExtenso_38_11_8_1">PassaExtenso_38_11_8_1</definedName>
    <definedName name="PassaExtenso_38_11_8_30">PassaExtenso_38_11_8_30</definedName>
    <definedName name="PassaExtenso_38_11_9">PassaExtenso_38_11_9</definedName>
    <definedName name="PassaExtenso_38_11_9_30">PassaExtenso_38_11_9_30</definedName>
    <definedName name="PassaExtenso_38_12">PassaExtenso_38_12</definedName>
    <definedName name="PassaExtenso_38_12_30">PassaExtenso_38_12_30</definedName>
    <definedName name="PassaExtenso_38_13">PassaExtenso_38_13</definedName>
    <definedName name="PassaExtenso_38_13_10">PassaExtenso_38_13_10</definedName>
    <definedName name="PassaExtenso_38_13_10_1">PassaExtenso_38_13_10_1</definedName>
    <definedName name="PassaExtenso_38_13_10_30">PassaExtenso_38_13_10_30</definedName>
    <definedName name="PassaExtenso_38_13_11">PassaExtenso_38_13_11</definedName>
    <definedName name="PassaExtenso_38_13_11_1">PassaExtenso_38_13_11_1</definedName>
    <definedName name="PassaExtenso_38_13_11_30">PassaExtenso_38_13_11_30</definedName>
    <definedName name="PassaExtenso_38_13_12">PassaExtenso_38_13_12</definedName>
    <definedName name="PassaExtenso_38_13_12_30">PassaExtenso_38_13_12_30</definedName>
    <definedName name="PassaExtenso_38_13_27">PassaExtenso_38_13_27</definedName>
    <definedName name="PassaExtenso_38_13_27_30">PassaExtenso_38_13_27_30</definedName>
    <definedName name="PassaExtenso_38_13_28">PassaExtenso_38_13_28</definedName>
    <definedName name="PassaExtenso_38_13_29">PassaExtenso_38_13_29</definedName>
    <definedName name="PassaExtenso_38_13_3">PassaExtenso_38_13_3</definedName>
    <definedName name="PassaExtenso_38_13_3_1">PassaExtenso_38_13_3_1</definedName>
    <definedName name="PassaExtenso_38_13_3_30">PassaExtenso_38_13_3_30</definedName>
    <definedName name="PassaExtenso_38_13_30">PassaExtenso_38_13_30</definedName>
    <definedName name="PassaExtenso_38_13_4">PassaExtenso_38_13_4</definedName>
    <definedName name="PassaExtenso_38_13_4_1">PassaExtenso_38_13_4_1</definedName>
    <definedName name="PassaExtenso_38_13_4_30">PassaExtenso_38_13_4_30</definedName>
    <definedName name="PassaExtenso_38_13_5">PassaExtenso_38_13_5</definedName>
    <definedName name="PassaExtenso_38_13_5_1">PassaExtenso_38_13_5_1</definedName>
    <definedName name="PassaExtenso_38_13_5_30">PassaExtenso_38_13_5_30</definedName>
    <definedName name="PassaExtenso_38_13_6">PassaExtenso_38_13_6</definedName>
    <definedName name="PassaExtenso_38_13_6_1">PassaExtenso_38_13_6_1</definedName>
    <definedName name="PassaExtenso_38_13_6_30">PassaExtenso_38_13_6_30</definedName>
    <definedName name="PassaExtenso_38_13_7">PassaExtenso_38_13_7</definedName>
    <definedName name="PassaExtenso_38_13_7_1">PassaExtenso_38_13_7_1</definedName>
    <definedName name="PassaExtenso_38_13_7_30">PassaExtenso_38_13_7_30</definedName>
    <definedName name="PassaExtenso_38_13_8">PassaExtenso_38_13_8</definedName>
    <definedName name="PassaExtenso_38_13_8_1">PassaExtenso_38_13_8_1</definedName>
    <definedName name="PassaExtenso_38_13_8_30">PassaExtenso_38_13_8_30</definedName>
    <definedName name="PassaExtenso_38_13_9">PassaExtenso_38_13_9</definedName>
    <definedName name="PassaExtenso_38_13_9_1">PassaExtenso_38_13_9_1</definedName>
    <definedName name="PassaExtenso_38_13_9_30">PassaExtenso_38_13_9_30</definedName>
    <definedName name="PassaExtenso_38_19">PassaExtenso_38_19</definedName>
    <definedName name="PassaExtenso_38_19_10">PassaExtenso_38_19_10</definedName>
    <definedName name="PassaExtenso_38_19_11">PassaExtenso_38_19_11</definedName>
    <definedName name="PassaExtenso_38_19_11_30">PassaExtenso_38_19_11_30</definedName>
    <definedName name="PassaExtenso_38_19_27">PassaExtenso_38_19_27</definedName>
    <definedName name="PassaExtenso_38_19_27_30">PassaExtenso_38_19_27_30</definedName>
    <definedName name="PassaExtenso_38_19_28">PassaExtenso_38_19_28</definedName>
    <definedName name="PassaExtenso_38_19_29">PassaExtenso_38_19_29</definedName>
    <definedName name="PassaExtenso_38_19_30">PassaExtenso_38_19_30</definedName>
    <definedName name="PassaExtenso_38_19_8">PassaExtenso_38_19_8</definedName>
    <definedName name="PassaExtenso_38_19_8_1">PassaExtenso_38_19_8_1</definedName>
    <definedName name="PassaExtenso_38_19_8_30">PassaExtenso_38_19_8_30</definedName>
    <definedName name="PassaExtenso_38_19_9">PassaExtenso_38_19_9</definedName>
    <definedName name="PassaExtenso_38_19_9_30">PassaExtenso_38_19_9_30</definedName>
    <definedName name="PassaExtenso_38_2">PassaExtenso_38_2</definedName>
    <definedName name="PassaExtenso_38_2_10">PassaExtenso_38_2_10</definedName>
    <definedName name="PassaExtenso_38_2_11">PassaExtenso_38_2_11</definedName>
    <definedName name="PassaExtenso_38_2_11_30">PassaExtenso_38_2_11_30</definedName>
    <definedName name="PassaExtenso_38_2_27">PassaExtenso_38_2_27</definedName>
    <definedName name="PassaExtenso_38_2_27_30">PassaExtenso_38_2_27_30</definedName>
    <definedName name="PassaExtenso_38_2_28">PassaExtenso_38_2_28</definedName>
    <definedName name="PassaExtenso_38_2_29">PassaExtenso_38_2_29</definedName>
    <definedName name="PassaExtenso_38_2_30">PassaExtenso_38_2_30</definedName>
    <definedName name="PassaExtenso_38_2_8">PassaExtenso_38_2_8</definedName>
    <definedName name="PassaExtenso_38_2_8_1">PassaExtenso_38_2_8_1</definedName>
    <definedName name="PassaExtenso_38_2_8_30">PassaExtenso_38_2_8_30</definedName>
    <definedName name="PassaExtenso_38_2_9">PassaExtenso_38_2_9</definedName>
    <definedName name="PassaExtenso_38_2_9_30">PassaExtenso_38_2_9_30</definedName>
    <definedName name="PassaExtenso_38_27">PassaExtenso_38_27</definedName>
    <definedName name="PassaExtenso_38_27_30">PassaExtenso_38_27_30</definedName>
    <definedName name="PassaExtenso_38_28">PassaExtenso_38_28</definedName>
    <definedName name="PassaExtenso_38_29">PassaExtenso_38_29</definedName>
    <definedName name="PassaExtenso_38_3">PassaExtenso_38_3</definedName>
    <definedName name="PassaExtenso_38_3_1">PassaExtenso_38_3_1</definedName>
    <definedName name="PassaExtenso_38_3_1_1">NA()</definedName>
    <definedName name="PassaExtenso_38_3_1_30">PassaExtenso_38_3_1_30</definedName>
    <definedName name="PassaExtenso_38_3_10">PassaExtenso_38_3_10</definedName>
    <definedName name="PassaExtenso_38_3_11">PassaExtenso_38_3_11</definedName>
    <definedName name="PassaExtenso_38_3_11_30">PassaExtenso_38_3_11_30</definedName>
    <definedName name="PassaExtenso_38_3_27">PassaExtenso_38_3_27</definedName>
    <definedName name="PassaExtenso_38_3_27_30">PassaExtenso_38_3_27_30</definedName>
    <definedName name="PassaExtenso_38_3_28">PassaExtenso_38_3_28</definedName>
    <definedName name="PassaExtenso_38_3_29">PassaExtenso_38_3_29</definedName>
    <definedName name="PassaExtenso_38_3_30">PassaExtenso_38_3_30</definedName>
    <definedName name="PassaExtenso_38_3_8">PassaExtenso_38_3_8</definedName>
    <definedName name="PassaExtenso_38_3_8_1">PassaExtenso_38_3_8_1</definedName>
    <definedName name="PassaExtenso_38_3_8_30">PassaExtenso_38_3_8_30</definedName>
    <definedName name="PassaExtenso_38_3_9">PassaExtenso_38_3_9</definedName>
    <definedName name="PassaExtenso_38_3_9_30">PassaExtenso_38_3_9_30</definedName>
    <definedName name="PassaExtenso_38_30">PassaExtenso_38_30</definedName>
    <definedName name="PassaExtenso_38_4">PassaExtenso_38_4</definedName>
    <definedName name="PassaExtenso_38_4_1">PassaExtenso_38_4_1</definedName>
    <definedName name="PassaExtenso_38_4_1_1">NA()</definedName>
    <definedName name="PassaExtenso_38_4_1_30">PassaExtenso_38_4_1_30</definedName>
    <definedName name="PassaExtenso_38_4_10">PassaExtenso_38_4_10</definedName>
    <definedName name="PassaExtenso_38_4_10_1">PassaExtenso_38_4_10_1</definedName>
    <definedName name="PassaExtenso_38_4_10_30">PassaExtenso_38_4_10_30</definedName>
    <definedName name="PassaExtenso_38_4_11">PassaExtenso_38_4_11</definedName>
    <definedName name="PassaExtenso_38_4_11_1">PassaExtenso_38_4_11_1</definedName>
    <definedName name="PassaExtenso_38_4_11_30">PassaExtenso_38_4_11_30</definedName>
    <definedName name="PassaExtenso_38_4_12">PassaExtenso_38_4_12</definedName>
    <definedName name="PassaExtenso_38_4_12_30">PassaExtenso_38_4_12_30</definedName>
    <definedName name="PassaExtenso_38_4_19">PassaExtenso_38_4_19</definedName>
    <definedName name="PassaExtenso_38_4_19_10">PassaExtenso_38_4_19_10</definedName>
    <definedName name="PassaExtenso_38_4_19_11">PassaExtenso_38_4_19_11</definedName>
    <definedName name="PassaExtenso_38_4_19_11_30">PassaExtenso_38_4_19_11_30</definedName>
    <definedName name="PassaExtenso_38_4_19_27">PassaExtenso_38_4_19_27</definedName>
    <definedName name="PassaExtenso_38_4_19_27_30">PassaExtenso_38_4_19_27_30</definedName>
    <definedName name="PassaExtenso_38_4_19_28">PassaExtenso_38_4_19_28</definedName>
    <definedName name="PassaExtenso_38_4_19_29">PassaExtenso_38_4_19_29</definedName>
    <definedName name="PassaExtenso_38_4_19_30">PassaExtenso_38_4_19_30</definedName>
    <definedName name="PassaExtenso_38_4_19_8">PassaExtenso_38_4_19_8</definedName>
    <definedName name="PassaExtenso_38_4_19_8_1">PassaExtenso_38_4_19_8_1</definedName>
    <definedName name="PassaExtenso_38_4_19_8_30">PassaExtenso_38_4_19_8_30</definedName>
    <definedName name="PassaExtenso_38_4_19_9">PassaExtenso_38_4_19_9</definedName>
    <definedName name="PassaExtenso_38_4_19_9_30">PassaExtenso_38_4_19_9_30</definedName>
    <definedName name="PassaExtenso_38_4_27">PassaExtenso_38_4_27</definedName>
    <definedName name="PassaExtenso_38_4_27_30">PassaExtenso_38_4_27_30</definedName>
    <definedName name="PassaExtenso_38_4_28">PassaExtenso_38_4_28</definedName>
    <definedName name="PassaExtenso_38_4_29">PassaExtenso_38_4_29</definedName>
    <definedName name="PassaExtenso_38_4_3">PassaExtenso_38_4_3</definedName>
    <definedName name="PassaExtenso_38_4_3_1">PassaExtenso_38_4_3_1</definedName>
    <definedName name="PassaExtenso_38_4_3_30">PassaExtenso_38_4_3_30</definedName>
    <definedName name="PassaExtenso_38_4_30">PassaExtenso_38_4_30</definedName>
    <definedName name="PassaExtenso_38_4_4">PassaExtenso_38_4_4</definedName>
    <definedName name="PassaExtenso_38_4_4_1">PassaExtenso_38_4_4_1</definedName>
    <definedName name="PassaExtenso_38_4_4_30">PassaExtenso_38_4_4_30</definedName>
    <definedName name="PassaExtenso_38_4_5">PassaExtenso_38_4_5</definedName>
    <definedName name="PassaExtenso_38_4_5_1">PassaExtenso_38_4_5_1</definedName>
    <definedName name="PassaExtenso_38_4_5_30">PassaExtenso_38_4_5_30</definedName>
    <definedName name="PassaExtenso_38_4_6">PassaExtenso_38_4_6</definedName>
    <definedName name="PassaExtenso_38_4_6_1">PassaExtenso_38_4_6_1</definedName>
    <definedName name="PassaExtenso_38_4_6_30">PassaExtenso_38_4_6_30</definedName>
    <definedName name="PassaExtenso_38_4_7">PassaExtenso_38_4_7</definedName>
    <definedName name="PassaExtenso_38_4_7_1">PassaExtenso_38_4_7_1</definedName>
    <definedName name="PassaExtenso_38_4_7_30">PassaExtenso_38_4_7_30</definedName>
    <definedName name="PassaExtenso_38_4_8">PassaExtenso_38_4_8</definedName>
    <definedName name="PassaExtenso_38_4_8_1">PassaExtenso_38_4_8_1</definedName>
    <definedName name="PassaExtenso_38_4_8_30">PassaExtenso_38_4_8_30</definedName>
    <definedName name="PassaExtenso_38_4_9">PassaExtenso_38_4_9</definedName>
    <definedName name="PassaExtenso_38_4_9_1">PassaExtenso_38_4_9_1</definedName>
    <definedName name="PassaExtenso_38_4_9_30">PassaExtenso_38_4_9_30</definedName>
    <definedName name="PassaExtenso_38_5">PassaExtenso_38_5</definedName>
    <definedName name="PassaExtenso_38_5_1">PassaExtenso_38_5_1</definedName>
    <definedName name="PassaExtenso_38_5_30">PassaExtenso_38_5_30</definedName>
    <definedName name="PassaExtenso_38_6">PassaExtenso_38_6</definedName>
    <definedName name="PassaExtenso_38_6_1">PassaExtenso_38_6_1</definedName>
    <definedName name="PassaExtenso_38_6_30">PassaExtenso_38_6_30</definedName>
    <definedName name="PassaExtenso_38_7">PassaExtenso_38_7</definedName>
    <definedName name="PassaExtenso_38_7_1">PassaExtenso_38_7_1</definedName>
    <definedName name="PassaExtenso_38_7_1_1">NA()</definedName>
    <definedName name="PassaExtenso_38_7_1_30">PassaExtenso_38_7_1_30</definedName>
    <definedName name="PassaExtenso_38_7_10">PassaExtenso_38_7_10</definedName>
    <definedName name="PassaExtenso_38_7_11">PassaExtenso_38_7_11</definedName>
    <definedName name="PassaExtenso_38_7_11_30">PassaExtenso_38_7_11_30</definedName>
    <definedName name="PassaExtenso_38_7_27">PassaExtenso_38_7_27</definedName>
    <definedName name="PassaExtenso_38_7_27_30">PassaExtenso_38_7_27_30</definedName>
    <definedName name="PassaExtenso_38_7_28">PassaExtenso_38_7_28</definedName>
    <definedName name="PassaExtenso_38_7_29">PassaExtenso_38_7_29</definedName>
    <definedName name="PassaExtenso_38_7_30">PassaExtenso_38_7_30</definedName>
    <definedName name="PassaExtenso_38_7_8">PassaExtenso_38_7_8</definedName>
    <definedName name="PassaExtenso_38_7_8_1">PassaExtenso_38_7_8_1</definedName>
    <definedName name="PassaExtenso_38_7_8_30">PassaExtenso_38_7_8_30</definedName>
    <definedName name="PassaExtenso_38_7_9">PassaExtenso_38_7_9</definedName>
    <definedName name="PassaExtenso_38_7_9_30">PassaExtenso_38_7_9_30</definedName>
    <definedName name="PassaExtenso_38_8">PassaExtenso_38_8</definedName>
    <definedName name="PassaExtenso_38_8_1">PassaExtenso_38_8_1</definedName>
    <definedName name="PassaExtenso_38_8_30">PassaExtenso_38_8_30</definedName>
    <definedName name="PassaExtenso_38_9">PassaExtenso_38_9</definedName>
    <definedName name="PassaExtenso_38_9_1">PassaExtenso_38_9_1</definedName>
    <definedName name="PassaExtenso_38_9_30">PassaExtenso_38_9_30</definedName>
    <definedName name="PassaExtenso_4">PassaExtenso</definedName>
    <definedName name="PassaExtenso_4_1">NA()</definedName>
    <definedName name="PassaExtenso_5">PassaExtenso</definedName>
    <definedName name="PassaExtenso_5_1">NA()</definedName>
    <definedName name="PassaExtenso_6">PassaExtenso</definedName>
    <definedName name="PassaExtenso_6_1">NA()</definedName>
    <definedName name="PassaExtenso_7">PassaExtenso</definedName>
    <definedName name="PassaExtenso_7_1">NA()</definedName>
    <definedName name="PassaExtenso_8">PassaExtenso_8</definedName>
    <definedName name="PassaExtenso_8_1">PassaExtenso_8_1</definedName>
    <definedName name="PassaExtenso_8_30">PassaExtenso_8_30</definedName>
    <definedName name="PassaExtenso_9">"#NOME?"</definedName>
    <definedName name="PassaExtenso_9_1">PassaExtenso_9_1</definedName>
    <definedName name="PassaExtenso_9_30">PassaExtenso_9_30</definedName>
    <definedName name="PEÇA_6_X_3_MAD_LEI">#REF!</definedName>
    <definedName name="PEDRA_PRETA">[1]Insumos!$I$12</definedName>
    <definedName name="PEDREIRO">#REF!</definedName>
    <definedName name="PERNAMANCA">[1]Insumos!$I$71</definedName>
    <definedName name="PERNAMANCA_MAD_LEI">#REF!</definedName>
    <definedName name="PINTOR">#REF!</definedName>
    <definedName name="PO_QUIMICO_4KG">#REF!</definedName>
    <definedName name="PONTALETE">#REF!</definedName>
    <definedName name="ponte">{"total","SUM(total)","YNNNN",FALSE}</definedName>
    <definedName name="PREÇOS">"$#REF!.$A$5:$B$9"</definedName>
    <definedName name="PREÇOS_10">"$#REF!.$A$5:$B$9"</definedName>
    <definedName name="PREÇOS_10_1">"$#REF!.$A$5:$B$9"</definedName>
    <definedName name="PREÇOS_10_10">"$#REF!.$A$5:$B$9"</definedName>
    <definedName name="PREÇOS_10_11">"$#REF!.$A$5:$B$9"</definedName>
    <definedName name="PREÇOS_10_12">"$#REF!.$A$5:$B$9"</definedName>
    <definedName name="PREÇOS_10_29">"$#REF!.$A$5:$B$9"</definedName>
    <definedName name="PREÇOS_10_3">"$#REF!.$A$1:$B$4"</definedName>
    <definedName name="PREÇOS_10_3_1">"$#REF!.$A$1:$B$4"</definedName>
    <definedName name="PREÇOS_10_4">"$#REF!.$A$5:$B$9"</definedName>
    <definedName name="PREÇOS_10_4_1">"$#REF!.$A$5:$B$9"</definedName>
    <definedName name="PREÇOS_10_5">"$#REF!.$A$5:$B$9"</definedName>
    <definedName name="PREÇOS_10_5_1">"$#REF!.$A$5:$B$9"</definedName>
    <definedName name="PREÇOS_10_6">"$#REF!.$A$5:$B$9"</definedName>
    <definedName name="PREÇOS_10_6_1">"$#REF!.$A$5:$B$9"</definedName>
    <definedName name="PREÇOS_10_7">"$#REF!.$A$5:$B$9"</definedName>
    <definedName name="PREÇOS_10_7_1">"$#REF!.$A$5:$B$9"</definedName>
    <definedName name="PREÇOS_10_9">"$#REF!.$A$5:$B$9"</definedName>
    <definedName name="PREÇOS_11">"$#REF!.$A$5:$B$9"</definedName>
    <definedName name="PREÇOS_12">"$#REF!.$A$5:$B$9"</definedName>
    <definedName name="PREÇOS_17">"$#REF!.$A$5:$B$9"</definedName>
    <definedName name="PREÇOS_17_10">"$#REF!.$A$5:$B$9"</definedName>
    <definedName name="PREÇOS_17_11">"$#REF!.$A$5:$B$9"</definedName>
    <definedName name="PREÇOS_17_12">"$#REF!.$A$5:$B$9"</definedName>
    <definedName name="PREÇOS_17_29">"$#REF!.$A$5:$B$9"</definedName>
    <definedName name="PREÇOS_17_3">"$#REF!.$A$1:$B$4"</definedName>
    <definedName name="PREÇOS_17_3_1">"$#REF!.$A$1:$B$4"</definedName>
    <definedName name="PREÇOS_17_4">"$#REF!.$A$5:$B$9"</definedName>
    <definedName name="PREÇOS_17_4_1">"$#REF!.$A$5:$B$9"</definedName>
    <definedName name="PREÇOS_17_5">"$#REF!.$A$5:$B$9"</definedName>
    <definedName name="PREÇOS_17_5_1">"$#REF!.$A$5:$B$9"</definedName>
    <definedName name="PREÇOS_17_6">"$#REF!.$A$5:$B$9"</definedName>
    <definedName name="PREÇOS_17_6_1">"$#REF!.$A$5:$B$9"</definedName>
    <definedName name="PREÇOS_17_7">"$#REF!.$A$5:$B$9"</definedName>
    <definedName name="PREÇOS_17_7_1">"$#REF!.$A$5:$B$9"</definedName>
    <definedName name="PREÇOS_17_9">"$#REF!.$A$5:$B$9"</definedName>
    <definedName name="PREÇOS_29">"$#REF!.$A$5:$B$9"</definedName>
    <definedName name="PREÇOS_3">"$#REF!.$A$1:$B$4"</definedName>
    <definedName name="PREÇOS_3_1">"$#REF!.$A$1:$B$4"</definedName>
    <definedName name="PREÇOS_4">"$#REF!.$A$5:$B$9"</definedName>
    <definedName name="PREÇOS_4_1">"$#REF!.$A$5:$B$9"</definedName>
    <definedName name="PREÇOS_5">"$#REF!.$A$5:$B$9"</definedName>
    <definedName name="PREÇOS_5_1">"$#REF!.$A$5:$B$9"</definedName>
    <definedName name="PREÇOS_6">"$#REF!.$A$5:$B$9"</definedName>
    <definedName name="PREÇOS_6_1">"$#REF!.$A$5:$B$9"</definedName>
    <definedName name="PREÇOS_6_1_1">"$#REF!.$A$5:$B$9"</definedName>
    <definedName name="PREÇOS_6_10">"$#REF!.$A$5:$B$9"</definedName>
    <definedName name="PREÇOS_6_11">"$#REF!.$A$5:$B$9"</definedName>
    <definedName name="PREÇOS_6_12">"$#REF!.$A$5:$B$9"</definedName>
    <definedName name="PREÇOS_6_29">"$#REF!.$A$5:$B$9"</definedName>
    <definedName name="PREÇOS_6_3">"$#REF!.$A$1:$B$4"</definedName>
    <definedName name="PREÇOS_6_3_1">"$#REF!.$A$1:$B$4"</definedName>
    <definedName name="PREÇOS_6_4">"$#REF!.$A$5:$B$9"</definedName>
    <definedName name="PREÇOS_6_4_1">"$#REF!.$A$5:$B$9"</definedName>
    <definedName name="PREÇOS_6_5">"$#REF!.$A$5:$B$9"</definedName>
    <definedName name="PREÇOS_6_5_1">"$#REF!.$A$5:$B$9"</definedName>
    <definedName name="PREÇOS_6_6">"$#REF!.$A$5:$B$9"</definedName>
    <definedName name="PREÇOS_6_6_1">"$#REF!.$A$5:$B$9"</definedName>
    <definedName name="PREÇOS_6_7">"$#REF!.$A$5:$B$9"</definedName>
    <definedName name="PREÇOS_6_7_1">"$#REF!.$A$5:$B$9"</definedName>
    <definedName name="PREÇOS_6_9">"$#REF!.$A$5:$B$9"</definedName>
    <definedName name="PREÇOS_7">"$#REF!.$A$5:$B$9"</definedName>
    <definedName name="PREÇOS_7_1">"$#REF!.$A$5:$B$9"</definedName>
    <definedName name="PREÇOS_7_1_1">"$#REF!.$A$5:$B$9"</definedName>
    <definedName name="PREÇOS_7_10">"$#REF!.$A$5:$B$9"</definedName>
    <definedName name="PREÇOS_7_11">"$#REF!.$A$5:$B$9"</definedName>
    <definedName name="PREÇOS_7_12">"$#REF!.$A$5:$B$9"</definedName>
    <definedName name="PREÇOS_7_29">"$#REF!.$A$5:$B$9"</definedName>
    <definedName name="PREÇOS_7_3">"$#REF!.$A$1:$B$4"</definedName>
    <definedName name="PREÇOS_7_3_1">"$#REF!.$A$1:$B$4"</definedName>
    <definedName name="PREÇOS_7_4">"$#REF!.$A$5:$B$9"</definedName>
    <definedName name="PREÇOS_7_4_1">"$#REF!.$A$5:$B$9"</definedName>
    <definedName name="PREÇOS_7_5">"$#REF!.$A$5:$B$9"</definedName>
    <definedName name="PREÇOS_7_5_1">"$#REF!.$A$5:$B$9"</definedName>
    <definedName name="PREÇOS_7_6">"$#REF!.$A$5:$B$9"</definedName>
    <definedName name="PREÇOS_7_6_1">"$#REF!.$A$5:$B$9"</definedName>
    <definedName name="PREÇOS_7_7">"$#REF!.$A$5:$B$9"</definedName>
    <definedName name="PREÇOS_7_7_1">"$#REF!.$A$5:$B$9"</definedName>
    <definedName name="PREÇOS_7_9">"$#REF!.$A$5:$B$9"</definedName>
    <definedName name="PREÇOS_8">"$#REF!.$A$5:$B$9"</definedName>
    <definedName name="PREÇOS_8_10">"$#REF!.$A$5:$B$9"</definedName>
    <definedName name="PREÇOS_8_11">"$#REF!.$A$5:$B$9"</definedName>
    <definedName name="PREÇOS_8_12">"$#REF!.$A$5:$B$9"</definedName>
    <definedName name="PREÇOS_8_29">"$#REF!.$A$5:$B$9"</definedName>
    <definedName name="PREÇOS_8_3">"$#REF!.$A$1:$B$4"</definedName>
    <definedName name="PREÇOS_8_3_1">"$#REF!.$A$1:$B$4"</definedName>
    <definedName name="PREÇOS_8_4">"$#REF!.$A$5:$B$9"</definedName>
    <definedName name="PREÇOS_8_4_1">"$#REF!.$A$5:$B$9"</definedName>
    <definedName name="PREÇOS_8_5">"$#REF!.$A$5:$B$9"</definedName>
    <definedName name="PREÇOS_8_5_1">"$#REF!.$A$5:$B$9"</definedName>
    <definedName name="PREÇOS_8_6">"$#REF!.$A$5:$B$9"</definedName>
    <definedName name="PREÇOS_8_6_1">"$#REF!.$A$5:$B$9"</definedName>
    <definedName name="PREÇOS_8_7">"$#REF!.$A$5:$B$9"</definedName>
    <definedName name="PREÇOS_8_7_1">"$#REF!.$A$5:$B$9"</definedName>
    <definedName name="PREÇOS_8_9">"$#REF!.$A$5:$B$9"</definedName>
    <definedName name="PREÇOS_9">"$#REF!.$A$5:$B$9"</definedName>
    <definedName name="PREÇOS_9_1">"$#REF!.$A$5:$B$9"</definedName>
    <definedName name="PREÇOS_9_10">"$#REF!.$A$5:$B$9"</definedName>
    <definedName name="PREÇOS_9_11">"$#REF!.$A$5:$B$9"</definedName>
    <definedName name="PREÇOS_9_12">"$#REF!.$A$5:$B$9"</definedName>
    <definedName name="PREÇOS_9_29">"$#REF!.$A$5:$B$9"</definedName>
    <definedName name="PREÇOS_9_3">"$#REF!.$A$1:$B$4"</definedName>
    <definedName name="PREÇOS_9_3_1">"$#REF!.$A$1:$B$4"</definedName>
    <definedName name="PREÇOS_9_4">"$#REF!.$A$5:$B$9"</definedName>
    <definedName name="PREÇOS_9_4_1">"$#REF!.$A$5:$B$9"</definedName>
    <definedName name="PREÇOS_9_5">"$#REF!.$A$5:$B$9"</definedName>
    <definedName name="PREÇOS_9_5_1">"$#REF!.$A$5:$B$9"</definedName>
    <definedName name="PREÇOS_9_6">"$#REF!.$A$5:$B$9"</definedName>
    <definedName name="PREÇOS_9_6_1">"$#REF!.$A$5:$B$9"</definedName>
    <definedName name="PREÇOS_9_7">"$#REF!.$A$5:$B$9"</definedName>
    <definedName name="PREÇOS_9_7_1">"$#REF!.$A$5:$B$9"</definedName>
    <definedName name="PREÇOS_9_9">"$#REF!.$A$5:$B$9"</definedName>
    <definedName name="prego">#REF!</definedName>
    <definedName name="PREGO_1_X_16">#REF!</definedName>
    <definedName name="PREGO_2_12_X_12">#REF!</definedName>
    <definedName name="PREGO_2_12X10">#REF!</definedName>
    <definedName name="PREGO_2X11">#REF!</definedName>
    <definedName name="PREGO_2X12">#REF!</definedName>
    <definedName name="Print_Area_MI">"$#REF!.$A$13:$F$149"</definedName>
    <definedName name="Print_Area_MI_10">"$#REF!.$A$13:$F$122"</definedName>
    <definedName name="Print_Area_MI_11">"$#REF!.$A$13:$F$151"</definedName>
    <definedName name="Print_Area_MI_12">"$#REF!.$A$13:$F$122"</definedName>
    <definedName name="Print_Area_MI_19">"$#REF!.$A$12:$F$150"</definedName>
    <definedName name="Print_Area_MI_19_29">"$#REF!.$A$12:$F$121"</definedName>
    <definedName name="Print_Area_MI_21">"$#REF!.$A$13:$F$156"</definedName>
    <definedName name="Print_Area_MI_21_10">"$#REF!.$A$13:$F$129"</definedName>
    <definedName name="Print_Area_MI_21_11">"$#REF!.$A$13:$F$158"</definedName>
    <definedName name="Print_Area_MI_21_12">"$#REF!.$A$13:$F$129"</definedName>
    <definedName name="Print_Area_MI_21_19">"$#REF!.$A$12:$F$157"</definedName>
    <definedName name="Print_Area_MI_21_19_29">"$#REF!.$A$12:$F$128"</definedName>
    <definedName name="Print_Area_MI_21_29">"$#REF!.$A$13:$F$127"</definedName>
    <definedName name="Print_Area_MI_21_3">"$#REF!.$A$6:$G$177"</definedName>
    <definedName name="Print_Area_MI_21_3_1">"$#REF!.$A$6:$G$177"</definedName>
    <definedName name="Print_Area_MI_21_4">"$#REF!.$A$13:$F$158"</definedName>
    <definedName name="Print_Area_MI_21_4_1">"$#REF!.$A$13:$F$129"</definedName>
    <definedName name="Print_Area_MI_21_5">"$#REF!.$A$13:$F$158"</definedName>
    <definedName name="Print_Area_MI_21_5_1">"$#REF!.$A$13:$F$129"</definedName>
    <definedName name="Print_Area_MI_21_6">"$#REF!.$A$13:$F$158"</definedName>
    <definedName name="Print_Area_MI_21_6_1">"$#REF!.$A$13:$F$129"</definedName>
    <definedName name="Print_Area_MI_21_7">"$#REF!.$A$13:$F$158"</definedName>
    <definedName name="Print_Area_MI_21_7_1">"$#REF!.$A$13:$F$129"</definedName>
    <definedName name="Print_Area_MI_21_9">"$#REF!.$A$13:$F$158"</definedName>
    <definedName name="Print_Area_MI_29">"$#REF!.$A$13:$F$120"</definedName>
    <definedName name="Print_Area_MI_3">"$#REF!.$A$6:$G$170"</definedName>
    <definedName name="Print_Area_MI_3_1">"$#REF!.$A$6:$G$170"</definedName>
    <definedName name="Print_Area_MI_4">"$#REF!.$A$13:$F$151"</definedName>
    <definedName name="Print_Area_MI_4_1">"$#REF!.$A$13:$F$122"</definedName>
    <definedName name="Print_Area_MI_5">"$#REF!.$A$13:$F$151"</definedName>
    <definedName name="Print_Area_MI_5_1">"$#REF!.$A$13:$F$122"</definedName>
    <definedName name="Print_Area_MI_6">"$#REF!.$A$13:$F$151"</definedName>
    <definedName name="Print_Area_MI_6_1">"$#REF!.$A$13:$F$122"</definedName>
    <definedName name="Print_Area_MI_7">"$#REF!.$A$13:$F$151"</definedName>
    <definedName name="Print_Area_MI_7_1">"$#REF!.$A$13:$F$122"</definedName>
    <definedName name="Print_Area_MI_9">"$#REF!.$A$13:$F$151"</definedName>
    <definedName name="PRINT_TITLES_MI">"$#REF!.$A$5:$IS$12"</definedName>
    <definedName name="PRINT_TITLES_MI_10">"$#REF!.$A$5:$IS$12"</definedName>
    <definedName name="PRINT_TITLES_MI_11">"$#REF!.$A$5:$IS$12"</definedName>
    <definedName name="PRINT_TITLES_MI_12">"$#REF!.$A$5:$IS$12"</definedName>
    <definedName name="PRINT_TITLES_MI_19">"$#REF!.$A$5:$IS$11"</definedName>
    <definedName name="PRINT_TITLES_MI_19_29">"$#REF!.$A$5:$IS$11"</definedName>
    <definedName name="PRINT_TITLES_MI_29">"$#REF!.$A$5:$IS$12"</definedName>
    <definedName name="PRINT_TITLES_MI_3">"$#REF!.$A$1:$IV$5"</definedName>
    <definedName name="PRINT_TITLES_MI_3_1">"$#REF!.$A$1:$IV$5"</definedName>
    <definedName name="PRINT_TITLES_MI_4">"$#REF!.$A$5:$IS$12"</definedName>
    <definedName name="PRINT_TITLES_MI_4_1">"$#REF!.$A$5:$IS$12"</definedName>
    <definedName name="PRINT_TITLES_MI_5">"$#REF!.$A$5:$IS$12"</definedName>
    <definedName name="PRINT_TITLES_MI_5_1">"$#REF!.$A$5:$IS$12"</definedName>
    <definedName name="PRINT_TITLES_MI_6">"$#REF!.$A$5:$IS$12"</definedName>
    <definedName name="PRINT_TITLES_MI_6_1">"$#REF!.$A$5:$IS$12"</definedName>
    <definedName name="PRINT_TITLES_MI_7">"$#REF!.$A$5:$IS$12"</definedName>
    <definedName name="PRINT_TITLES_MI_7_1">"$#REF!.$A$5:$IS$12"</definedName>
    <definedName name="PRINT_TITLES_MI_9">"$#REF!.$A$5:$IS$12"</definedName>
    <definedName name="PROJETO">[3]PROJETO!$1:$1048576</definedName>
    <definedName name="PROJETO_10">[3]PROJETO!$1:$1048576</definedName>
    <definedName name="PROJETO_17">[3]PROJETO!$1:$1048576</definedName>
    <definedName name="PROJETO_6">[3]PROJETO!$1:$1048576</definedName>
    <definedName name="PROJETO_7">[3]PROJETO!$1:$1048576</definedName>
    <definedName name="PROJETO_8">[3]PROJETO!$1:$1048576</definedName>
    <definedName name="PROJETO_9">[3]PROJETO!$1:$1048576</definedName>
    <definedName name="QUANTIDADE">"$#REF!.$E$21:$E$429"</definedName>
    <definedName name="QUANTIDADE_10">"$#REF!.$E$21:$E$429"</definedName>
    <definedName name="QUANTIDADE_10_1">"$#REF!.$E$21:$E$400"</definedName>
    <definedName name="QUANTIDADE_10_10">"$#REF!.$E$21:$E$402"</definedName>
    <definedName name="QUANTIDADE_10_11">"$#REF!.$E$21:$E$431"</definedName>
    <definedName name="QUANTIDADE_10_12">"$#REF!.$E$21:$E$402"</definedName>
    <definedName name="QUANTIDADE_10_19">"$#REF!.$E$21:$E$430"</definedName>
    <definedName name="QUANTIDADE_10_19_29">"$#REF!.$E$21:$E$401"</definedName>
    <definedName name="QUANTIDADE_10_29">"$#REF!.$E$21:$E$402"</definedName>
    <definedName name="QUANTIDADE_10_3">"$#REF!.$E$12:$E$450"</definedName>
    <definedName name="QUANTIDADE_10_3_1">"$#REF!.$E$12:$E$450"</definedName>
    <definedName name="QUANTIDADE_10_4">"$#REF!.$E$21:$E$431"</definedName>
    <definedName name="QUANTIDADE_10_4_1">"$#REF!.$E$21:$E$402"</definedName>
    <definedName name="QUANTIDADE_10_5">"$#REF!.$E$21:$E$431"</definedName>
    <definedName name="QUANTIDADE_10_5_1">"$#REF!.$E$21:$E$402"</definedName>
    <definedName name="QUANTIDADE_10_6">"$#REF!.$E$21:$E$431"</definedName>
    <definedName name="QUANTIDADE_10_6_1">"$#REF!.$E$21:$E$402"</definedName>
    <definedName name="QUANTIDADE_10_7">"$#REF!.$E$21:$E$431"</definedName>
    <definedName name="QUANTIDADE_10_7_1">"$#REF!.$E$21:$E$402"</definedName>
    <definedName name="QUANTIDADE_10_9">"$#REF!.$E$21:$E$431"</definedName>
    <definedName name="QUANTIDADE_11">"$#REF!.$E$21:$E$431"</definedName>
    <definedName name="QUANTIDADE_12">"$#REF!.$E$21:$E$402"</definedName>
    <definedName name="QUANTIDADE_17">"$#REF!.$E$21:$E$429"</definedName>
    <definedName name="QUANTIDADE_17_10">"$#REF!.$E$21:$E$402"</definedName>
    <definedName name="QUANTIDADE_17_11">"$#REF!.$E$21:$E$431"</definedName>
    <definedName name="QUANTIDADE_17_12">"$#REF!.$E$21:$E$402"</definedName>
    <definedName name="QUANTIDADE_17_19">"$#REF!.$E$21:$E$430"</definedName>
    <definedName name="QUANTIDADE_17_19_29">"$#REF!.$E$21:$E$401"</definedName>
    <definedName name="QUANTIDADE_17_29">"$#REF!.$E$21:$E$400"</definedName>
    <definedName name="QUANTIDADE_17_3">"$#REF!.$E$12:$E$450"</definedName>
    <definedName name="QUANTIDADE_17_3_1">"$#REF!.$E$12:$E$450"</definedName>
    <definedName name="QUANTIDADE_17_4">"$#REF!.$E$21:$E$431"</definedName>
    <definedName name="QUANTIDADE_17_4_1">"$#REF!.$E$21:$E$402"</definedName>
    <definedName name="QUANTIDADE_17_5">"$#REF!.$E$21:$E$431"</definedName>
    <definedName name="QUANTIDADE_17_5_1">"$#REF!.$E$21:$E$402"</definedName>
    <definedName name="QUANTIDADE_17_6">"$#REF!.$E$21:$E$431"</definedName>
    <definedName name="QUANTIDADE_17_6_1">"$#REF!.$E$21:$E$402"</definedName>
    <definedName name="QUANTIDADE_17_7">"$#REF!.$E$21:$E$431"</definedName>
    <definedName name="QUANTIDADE_17_7_1">"$#REF!.$E$21:$E$402"</definedName>
    <definedName name="QUANTIDADE_17_9">"$#REF!.$E$21:$E$431"</definedName>
    <definedName name="QUANTIDADE_19">"$#REF!.$E$21:$E$430"</definedName>
    <definedName name="QUANTIDADE_19_29">"$#REF!.$E$21:$E$401"</definedName>
    <definedName name="QUANTIDADE_29">"$#REF!.$E$21:$E$400"</definedName>
    <definedName name="QUANTIDADE_3">"$#REF!.$E$12:$E$450"</definedName>
    <definedName name="QUANTIDADE_3_1">"$#REF!.$E$12:$E$450"</definedName>
    <definedName name="QUANTIDADE_4">"$#REF!.$E$21:$E$431"</definedName>
    <definedName name="QUANTIDADE_4_1">"$#REF!.$E$21:$E$402"</definedName>
    <definedName name="QUANTIDADE_5">"$#REF!.$E$21:$E$431"</definedName>
    <definedName name="QUANTIDADE_5_1">"$#REF!.$E$21:$E$402"</definedName>
    <definedName name="QUANTIDADE_6">"$#REF!.$E$21:$E$431"</definedName>
    <definedName name="QUANTIDADE_6_1">"$#REF!.$E$21:$E$429"</definedName>
    <definedName name="QUANTIDADE_6_1_1">"$#REF!.$E$21:$E$400"</definedName>
    <definedName name="QUANTIDADE_6_10">"$#REF!.$E$21:$E$402"</definedName>
    <definedName name="QUANTIDADE_6_11">"$#REF!.$E$21:$E$431"</definedName>
    <definedName name="QUANTIDADE_6_12">"$#REF!.$E$21:$E$402"</definedName>
    <definedName name="QUANTIDADE_6_19">"$#REF!.$E$21:$E$430"</definedName>
    <definedName name="QUANTIDADE_6_19_29">"$#REF!.$E$21:$E$401"</definedName>
    <definedName name="QUANTIDADE_6_29">"$#REF!.$E$21:$E$402"</definedName>
    <definedName name="QUANTIDADE_6_3">"$#REF!.$E$12:$E$450"</definedName>
    <definedName name="QUANTIDADE_6_3_1">"$#REF!.$E$12:$E$450"</definedName>
    <definedName name="QUANTIDADE_6_4">"$#REF!.$E$21:$E$431"</definedName>
    <definedName name="QUANTIDADE_6_4_1">"$#REF!.$E$21:$E$402"</definedName>
    <definedName name="QUANTIDADE_6_5">"$#REF!.$E$21:$E$431"</definedName>
    <definedName name="QUANTIDADE_6_5_1">"$#REF!.$E$21:$E$402"</definedName>
    <definedName name="QUANTIDADE_6_6">"$#REF!.$E$21:$E$431"</definedName>
    <definedName name="QUANTIDADE_6_6_1">"$#REF!.$E$21:$E$402"</definedName>
    <definedName name="QUANTIDADE_6_7">"$#REF!.$E$21:$E$431"</definedName>
    <definedName name="QUANTIDADE_6_7_1">"$#REF!.$E$21:$E$402"</definedName>
    <definedName name="QUANTIDADE_6_9">"$#REF!.$E$21:$E$431"</definedName>
    <definedName name="QUANTIDADE_7">"$#REF!.$E$21:$E$431"</definedName>
    <definedName name="QUANTIDADE_7_1">"$#REF!.$E$21:$E$429"</definedName>
    <definedName name="QUANTIDADE_7_1_1">"$#REF!.$E$21:$E$400"</definedName>
    <definedName name="QUANTIDADE_7_10">"$#REF!.$E$21:$E$402"</definedName>
    <definedName name="QUANTIDADE_7_11">"$#REF!.$E$21:$E$431"</definedName>
    <definedName name="QUANTIDADE_7_12">"$#REF!.$E$21:$E$402"</definedName>
    <definedName name="QUANTIDADE_7_19">"$#REF!.$E$21:$E$430"</definedName>
    <definedName name="QUANTIDADE_7_19_29">"$#REF!.$E$21:$E$401"</definedName>
    <definedName name="QUANTIDADE_7_29">"$#REF!.$E$21:$E$402"</definedName>
    <definedName name="QUANTIDADE_7_3">"$#REF!.$E$12:$E$450"</definedName>
    <definedName name="QUANTIDADE_7_3_1">"$#REF!.$E$12:$E$450"</definedName>
    <definedName name="QUANTIDADE_7_4">"$#REF!.$E$21:$E$431"</definedName>
    <definedName name="QUANTIDADE_7_4_1">"$#REF!.$E$21:$E$402"</definedName>
    <definedName name="QUANTIDADE_7_5">"$#REF!.$E$21:$E$431"</definedName>
    <definedName name="QUANTIDADE_7_5_1">"$#REF!.$E$21:$E$402"</definedName>
    <definedName name="QUANTIDADE_7_6">"$#REF!.$E$21:$E$431"</definedName>
    <definedName name="QUANTIDADE_7_6_1">"$#REF!.$E$21:$E$402"</definedName>
    <definedName name="QUANTIDADE_7_7">"$#REF!.$E$21:$E$431"</definedName>
    <definedName name="QUANTIDADE_7_7_1">"$#REF!.$E$21:$E$402"</definedName>
    <definedName name="QUANTIDADE_7_9">"$#REF!.$E$21:$E$431"</definedName>
    <definedName name="QUANTIDADE_8">"$#REF!.$E$21:$E$429"</definedName>
    <definedName name="QUANTIDADE_8_10">"$#REF!.$E$21:$E$402"</definedName>
    <definedName name="QUANTIDADE_8_11">"$#REF!.$E$21:$E$431"</definedName>
    <definedName name="QUANTIDADE_8_12">"$#REF!.$E$21:$E$402"</definedName>
    <definedName name="QUANTIDADE_8_19">"$#REF!.$E$21:$E$430"</definedName>
    <definedName name="QUANTIDADE_8_19_29">"$#REF!.$E$21:$E$401"</definedName>
    <definedName name="QUANTIDADE_8_29">"$#REF!.$E$21:$E$400"</definedName>
    <definedName name="QUANTIDADE_8_3">"$#REF!.$E$12:$E$450"</definedName>
    <definedName name="QUANTIDADE_8_3_1">"$#REF!.$E$12:$E$450"</definedName>
    <definedName name="QUANTIDADE_8_4">"$#REF!.$E$21:$E$431"</definedName>
    <definedName name="QUANTIDADE_8_4_1">"$#REF!.$E$21:$E$402"</definedName>
    <definedName name="QUANTIDADE_8_5">"$#REF!.$E$21:$E$431"</definedName>
    <definedName name="QUANTIDADE_8_5_1">"$#REF!.$E$21:$E$402"</definedName>
    <definedName name="QUANTIDADE_8_6">"$#REF!.$E$21:$E$431"</definedName>
    <definedName name="QUANTIDADE_8_6_1">"$#REF!.$E$21:$E$402"</definedName>
    <definedName name="QUANTIDADE_8_7">"$#REF!.$E$21:$E$431"</definedName>
    <definedName name="QUANTIDADE_8_7_1">"$#REF!.$E$21:$E$402"</definedName>
    <definedName name="QUANTIDADE_8_9">"$#REF!.$E$21:$E$431"</definedName>
    <definedName name="QUANTIDADE_9">"$#REF!.$E$21:$E$431"</definedName>
    <definedName name="QUANTIDADE_9_1">"$#REF!.$E$21:$E$429"</definedName>
    <definedName name="QUANTIDADE_9_10">"$#REF!.$E$21:$E$402"</definedName>
    <definedName name="QUANTIDADE_9_11">"$#REF!.$E$21:$E$431"</definedName>
    <definedName name="QUANTIDADE_9_12">"$#REF!.$E$21:$E$402"</definedName>
    <definedName name="QUANTIDADE_9_19">"$#REF!.$E$21:$E$430"</definedName>
    <definedName name="QUANTIDADE_9_19_29">"$#REF!.$E$21:$E$401"</definedName>
    <definedName name="QUANTIDADE_9_29">"$#REF!.$E$21:$E$400"</definedName>
    <definedName name="QUANTIDADE_9_3">"$#REF!.$E$12:$E$450"</definedName>
    <definedName name="QUANTIDADE_9_3_1">"$#REF!.$E$12:$E$450"</definedName>
    <definedName name="QUANTIDADE_9_4">"$#REF!.$E$21:$E$431"</definedName>
    <definedName name="QUANTIDADE_9_4_1">"$#REF!.$E$21:$E$402"</definedName>
    <definedName name="QUANTIDADE_9_5">"$#REF!.$E$21:$E$431"</definedName>
    <definedName name="QUANTIDADE_9_5_1">"$#REF!.$E$21:$E$402"</definedName>
    <definedName name="QUANTIDADE_9_6">"$#REF!.$E$21:$E$431"</definedName>
    <definedName name="QUANTIDADE_9_6_1">"$#REF!.$E$21:$E$402"</definedName>
    <definedName name="QUANTIDADE_9_7">"$#REF!.$E$21:$E$431"</definedName>
    <definedName name="QUANTIDADE_9_7_1">"$#REF!.$E$21:$E$402"</definedName>
    <definedName name="QUANTIDADE_9_9">"$#REF!.$E$21:$E$431"</definedName>
    <definedName name="REFERENTE">#REF!</definedName>
    <definedName name="REGUA_DUZIA">[1]Insumos!$I$61</definedName>
    <definedName name="REJUNTE">#REF!</definedName>
    <definedName name="RIPAO">[1]Insumos!$I$61</definedName>
    <definedName name="RIPÃO">#REF!</definedName>
    <definedName name="RIPÃO_COMUM">[1]Insumos!$I$61</definedName>
    <definedName name="RIPÃO_MAD_LEI">#REF!</definedName>
    <definedName name="RODAPE_CINZA_CORUMBA">#REF!</definedName>
    <definedName name="SARRAFO">#REF!</definedName>
    <definedName name="SEIXO">#REF!</definedName>
    <definedName name="SET">[4]Comp!$E$361:$E$428</definedName>
    <definedName name="SIFÃO_CROMADO">#REF!</definedName>
    <definedName name="SOLEIRA_CINZA_CORUMBA">#REF!</definedName>
    <definedName name="SOLU_LIMPADORA">#REF!</definedName>
    <definedName name="TABUA">#REF!</definedName>
    <definedName name="TABUA.METRO">#REF!</definedName>
    <definedName name="TABUA_DUZIA">[1]Insumos!$I$70</definedName>
    <definedName name="TÁBUA_MAD_FORTE">#REF!</definedName>
    <definedName name="TARUGO">#REF!</definedName>
    <definedName name="TELHA_FIBROCIMENTO_6MM">#REF!</definedName>
    <definedName name="TELHA_FRIBOCIMENTO_4MM">#REF!</definedName>
    <definedName name="TELHA_PLAN">#REF!</definedName>
    <definedName name="TELHACRYL">#REF!</definedName>
    <definedName name="TIJOLO_10X20X20">[1]Insumos!$I$28</definedName>
    <definedName name="TIJOLO_6_FUROS">[1]Insumos!$I$28</definedName>
    <definedName name="TINTA_ACRILICA">#REF!</definedName>
    <definedName name="TINTA_ESMALTE">#REF!</definedName>
    <definedName name="TINTA_NOVACOR">#REF!</definedName>
    <definedName name="TINTA_OLEO">[1]Insumos!$I$366</definedName>
    <definedName name="TINTA_PVA">[1]Insumos!$I$365</definedName>
    <definedName name="_xlnm.Print_Titles" localSheetId="5">'CRONOGRAMA '!$1:$12</definedName>
    <definedName name="_xlnm.Print_Titles" localSheetId="2">oRÇ_Base_Concreto_10.000l!$1:$9</definedName>
    <definedName name="_xlnm.Print_Titles" localSheetId="3">oRÇ_Base_Concreto_15.000l!$1:$9</definedName>
    <definedName name="_xlnm.Print_Titles" localSheetId="4">oRÇ_Base_Concreto_20.000l!$1:$9</definedName>
    <definedName name="_xlnm.Print_Titles" localSheetId="1">oRÇ_Base_Concreto_5000l!$1:$9</definedName>
    <definedName name="total">"$#REF!.$C$5:$F$178"</definedName>
    <definedName name="total_10">"$#REF!.$C$5:$F$151"</definedName>
    <definedName name="total_11">"$#REF!.$C$5:$F$180"</definedName>
    <definedName name="total_12">"$#REF!.$C$5:$F$151"</definedName>
    <definedName name="total_19">"$#REF!.$C$5:$F$179"</definedName>
    <definedName name="total_19_29">"$#REF!.$C$5:$F$150"</definedName>
    <definedName name="total_29">"$#REF!.$C$5:$F$149"</definedName>
    <definedName name="total_3">"$#REF!.$C$1:$G$199"</definedName>
    <definedName name="total_3_1">"$#REF!.$C$1:$G$199"</definedName>
    <definedName name="total_4">"$#REF!.$C$5:$F$180"</definedName>
    <definedName name="total_4_1">"$#REF!.$C$5:$F$151"</definedName>
    <definedName name="total_5">"$#REF!.$C$5:$F$180"</definedName>
    <definedName name="total_5_1">"$#REF!.$C$5:$F$151"</definedName>
    <definedName name="total_6">"$#REF!.$C$5:$F$180"</definedName>
    <definedName name="total_6_1">"$#REF!.$C$5:$F$151"</definedName>
    <definedName name="total_7">"$#REF!.$C$5:$F$180"</definedName>
    <definedName name="total_7_1">"$#REF!.$C$5:$F$151"</definedName>
    <definedName name="total_9">"$#REF!.$C$5:$F$180"</definedName>
    <definedName name="TOTAL_ADMINISTRATIVO">#REF!</definedName>
    <definedName name="TOTAL_AULA">#REF!</definedName>
    <definedName name="TOTAL_EXTERNA">#REF!</definedName>
    <definedName name="TOTAL_QUADRA">#REF!</definedName>
    <definedName name="TOTAL_VESTIÁRIO">#REF!</definedName>
    <definedName name="value_def_array">{"total","SUM(total)","YNNNN",FALSE}</definedName>
    <definedName name="VEDA_ROSCA">#REF!</definedName>
    <definedName name="VERNIZ_POLIURETANO">#REF!</definedName>
    <definedName name="ZARCAO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65" i="9" l="1"/>
  <c r="G66" i="9"/>
  <c r="G67" i="9"/>
  <c r="G68" i="9"/>
  <c r="G69" i="9"/>
  <c r="G70" i="9"/>
  <c r="G64" i="9"/>
  <c r="G58" i="9"/>
  <c r="G57" i="9"/>
  <c r="G56" i="9"/>
  <c r="G55" i="9"/>
  <c r="G46" i="9"/>
  <c r="G47" i="9"/>
  <c r="G48" i="9"/>
  <c r="G45" i="9"/>
  <c r="G35" i="9"/>
  <c r="G36" i="9"/>
  <c r="G37" i="9"/>
  <c r="G38" i="9"/>
  <c r="G39" i="9"/>
  <c r="G34" i="9"/>
  <c r="G28" i="9"/>
  <c r="E29" i="9" s="1"/>
  <c r="E71" i="9" l="1"/>
  <c r="E59" i="9"/>
  <c r="E49" i="9"/>
  <c r="E40" i="9"/>
  <c r="G17" i="9" l="1"/>
  <c r="G18" i="9"/>
  <c r="G19" i="9"/>
  <c r="G20" i="9"/>
  <c r="G21" i="9"/>
  <c r="G22" i="9"/>
  <c r="G16" i="9"/>
  <c r="G10" i="9"/>
  <c r="E11" i="9" s="1"/>
  <c r="E23" i="9" l="1"/>
  <c r="J18" i="7" l="1"/>
  <c r="J17" i="7"/>
  <c r="J16" i="7"/>
  <c r="J15" i="7"/>
  <c r="A3" i="7"/>
  <c r="P21" i="6"/>
  <c r="P18" i="6"/>
  <c r="D47" i="7" l="1"/>
  <c r="H12" i="5" l="1"/>
  <c r="I12" i="5" s="1"/>
  <c r="I13" i="5" s="1"/>
  <c r="H25" i="4"/>
  <c r="I25" i="4" s="1"/>
  <c r="I26" i="4" s="1"/>
  <c r="H22" i="4"/>
  <c r="I22" i="4" s="1"/>
  <c r="H21" i="4"/>
  <c r="I21" i="4" s="1"/>
  <c r="H20" i="4"/>
  <c r="I20" i="4" s="1"/>
  <c r="H17" i="4"/>
  <c r="I17" i="4" s="1"/>
  <c r="H16" i="4"/>
  <c r="I16" i="4" s="1"/>
  <c r="H15" i="4"/>
  <c r="I15" i="4" s="1"/>
  <c r="H12" i="4"/>
  <c r="I12" i="4" s="1"/>
  <c r="H11" i="4"/>
  <c r="I11" i="4" s="1"/>
  <c r="H25" i="3"/>
  <c r="I25" i="3" s="1"/>
  <c r="I26" i="3" s="1"/>
  <c r="H22" i="3"/>
  <c r="I22" i="3" s="1"/>
  <c r="H21" i="3"/>
  <c r="I21" i="3" s="1"/>
  <c r="H20" i="3"/>
  <c r="I20" i="3" s="1"/>
  <c r="H17" i="3"/>
  <c r="I17" i="3" s="1"/>
  <c r="H16" i="3"/>
  <c r="I16" i="3" s="1"/>
  <c r="H15" i="3"/>
  <c r="I15" i="3" s="1"/>
  <c r="H12" i="3"/>
  <c r="I12" i="3" s="1"/>
  <c r="H11" i="3"/>
  <c r="I11" i="3" s="1"/>
  <c r="H25" i="2"/>
  <c r="I25" i="2" s="1"/>
  <c r="I26" i="2" s="1"/>
  <c r="H22" i="2"/>
  <c r="I22" i="2" s="1"/>
  <c r="H21" i="2"/>
  <c r="I21" i="2" s="1"/>
  <c r="H20" i="2"/>
  <c r="I20" i="2" s="1"/>
  <c r="H17" i="2"/>
  <c r="I17" i="2" s="1"/>
  <c r="H16" i="2"/>
  <c r="I16" i="2" s="1"/>
  <c r="H15" i="2"/>
  <c r="I15" i="2" s="1"/>
  <c r="H12" i="2"/>
  <c r="I12" i="2" s="1"/>
  <c r="H11" i="2"/>
  <c r="I11" i="2" s="1"/>
  <c r="I13" i="4" l="1"/>
  <c r="I13" i="3"/>
  <c r="I18" i="3"/>
  <c r="I13" i="2"/>
  <c r="I23" i="4"/>
  <c r="I18" i="4"/>
  <c r="I23" i="2"/>
  <c r="I23" i="3"/>
  <c r="I18" i="2"/>
  <c r="H16" i="1"/>
  <c r="I16" i="1" s="1"/>
  <c r="H17" i="1"/>
  <c r="I17" i="1" s="1"/>
  <c r="H22" i="1"/>
  <c r="I22" i="1" s="1"/>
  <c r="H21" i="1"/>
  <c r="I21" i="1" s="1"/>
  <c r="H25" i="1"/>
  <c r="I25" i="1" s="1"/>
  <c r="I26" i="1" s="1"/>
  <c r="H20" i="1"/>
  <c r="I20" i="1" s="1"/>
  <c r="H15" i="1"/>
  <c r="I15" i="1" s="1"/>
  <c r="H12" i="1"/>
  <c r="I12" i="1" s="1"/>
  <c r="H11" i="1"/>
  <c r="I11" i="1" s="1"/>
  <c r="I28" i="4" l="1"/>
  <c r="H19" i="5" s="1"/>
  <c r="I19" i="5" s="1"/>
  <c r="P22" i="6" s="1"/>
  <c r="J22" i="6" s="1"/>
  <c r="I28" i="3"/>
  <c r="H18" i="5" s="1"/>
  <c r="I18" i="5" s="1"/>
  <c r="P19" i="6" s="1"/>
  <c r="I28" i="2"/>
  <c r="H17" i="5" s="1"/>
  <c r="I17" i="5" s="1"/>
  <c r="P16" i="6" s="1"/>
  <c r="I13" i="1"/>
  <c r="I23" i="1"/>
  <c r="I18" i="1"/>
  <c r="M22" i="6" l="1"/>
  <c r="G16" i="6"/>
  <c r="M19" i="6"/>
  <c r="M25" i="6" s="1"/>
  <c r="J19" i="6"/>
  <c r="I28" i="1"/>
  <c r="H16" i="5" s="1"/>
  <c r="I16" i="5" s="1"/>
  <c r="J25" i="6" l="1"/>
  <c r="P13" i="6"/>
  <c r="I20" i="5"/>
  <c r="I21" i="5" s="1"/>
  <c r="D13" i="6" l="1"/>
  <c r="D25" i="6" s="1"/>
  <c r="P25" i="6"/>
  <c r="G13" i="6"/>
  <c r="G25" i="6" s="1"/>
  <c r="C13" i="6"/>
  <c r="C19" i="6" l="1"/>
  <c r="C22" i="6"/>
  <c r="C16" i="6"/>
  <c r="C25" i="6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HE</author>
  </authors>
  <commentList>
    <comment ref="G40" authorId="0" shapeId="0" xr:uid="{27E2D6FC-234E-4CB2-858D-0C2A31601CC4}">
      <text>
        <r>
          <rPr>
            <b/>
            <sz val="9"/>
            <color indexed="81"/>
            <rFont val="Tahoma"/>
            <family val="2"/>
          </rPr>
          <t>perguntar o % em Sant. Isabel</t>
        </r>
      </text>
    </comment>
  </commentList>
</comments>
</file>

<file path=xl/sharedStrings.xml><?xml version="1.0" encoding="utf-8"?>
<sst xmlns="http://schemas.openxmlformats.org/spreadsheetml/2006/main" count="600" uniqueCount="201">
  <si>
    <t>PREFEITURA MUNICIPAL DE IPIXUNA DO PARÁ</t>
  </si>
  <si>
    <t>CNPJ: 83.268.011/0001-84</t>
  </si>
  <si>
    <t>ENDEREÇO: Trav. Cristovão Colombo, N° 34 - Bairro: Centro</t>
  </si>
  <si>
    <t>CEP: 68637-000  - Ipixuna do Pará</t>
  </si>
  <si>
    <t>PLANILHA ORÇAMENTÁRIA</t>
  </si>
  <si>
    <t>ÍTEM</t>
  </si>
  <si>
    <t>SERVIÇOS</t>
  </si>
  <si>
    <t>UNID.</t>
  </si>
  <si>
    <t>QUANT.</t>
  </si>
  <si>
    <t>P. UNIT.</t>
  </si>
  <si>
    <t>P. Unit com BDI</t>
  </si>
  <si>
    <t>P. TOTAL com BDI</t>
  </si>
  <si>
    <t>SERVIÇOS PRELIMINARES</t>
  </si>
  <si>
    <t>Limpeza do terreno</t>
  </si>
  <si>
    <t>m²</t>
  </si>
  <si>
    <t xml:space="preserve">Locação a trena </t>
  </si>
  <si>
    <t>TOTAL</t>
  </si>
  <si>
    <t>SERVIÇOS COMPLEMENTARES</t>
  </si>
  <si>
    <t>Limpeza geral da obra</t>
  </si>
  <si>
    <t>VALOR GLOBAL</t>
  </si>
  <si>
    <t>Concreto estrutural virado em obra FCK=25,0 Mpa</t>
  </si>
  <si>
    <t>ESTRUTURA</t>
  </si>
  <si>
    <t>Concreto Bombeado fck=25MPa, incluindo preparo, lançamento e adensamento.</t>
  </si>
  <si>
    <t>m³</t>
  </si>
  <si>
    <t>ARMAÇÃO DE PILAR OU VIGA DE UMA ESTRUTURA CONVENCIONAL DE CONCRETO ARMADO EM UM EDIFÍCIO DE MÚLTIPLOS PAVIMENTOS UTILIZANDO AÇO CA-50 DE 8,0MM - MONTAGEM</t>
  </si>
  <si>
    <t>94965</t>
  </si>
  <si>
    <t>Ref.</t>
  </si>
  <si>
    <t>Cod.</t>
  </si>
  <si>
    <t>FUNDAÇÃO</t>
  </si>
  <si>
    <t>92761</t>
  </si>
  <si>
    <t>Forma madeira comp. resinada 12mm p/ Estrutura corte/ Montagem/ Escoramento/ Desforma-  Vigas</t>
  </si>
  <si>
    <t>92447</t>
  </si>
  <si>
    <t>Kg</t>
  </si>
  <si>
    <t>010008</t>
  </si>
  <si>
    <t>010009</t>
  </si>
  <si>
    <t>sedop</t>
  </si>
  <si>
    <t>Escavação manual de vala com profundidade menor ou igual a  1,30 m</t>
  </si>
  <si>
    <t>93358</t>
  </si>
  <si>
    <t>ARMAÇÃO DE BLOCO, VIGA BALDRAME OU SAPATA UTILIZANDO AÇO CA-50 DE 12,5MM - MONTAGEM.</t>
  </si>
  <si>
    <t>1.1</t>
  </si>
  <si>
    <t>1</t>
  </si>
  <si>
    <t>1.2</t>
  </si>
  <si>
    <t>2</t>
  </si>
  <si>
    <t>2.1</t>
  </si>
  <si>
    <t>2.2</t>
  </si>
  <si>
    <t>2.3</t>
  </si>
  <si>
    <t>2.4</t>
  </si>
  <si>
    <t>3</t>
  </si>
  <si>
    <t>3.1</t>
  </si>
  <si>
    <t>3.2</t>
  </si>
  <si>
    <t>3.3</t>
  </si>
  <si>
    <t>4</t>
  </si>
  <si>
    <t>4.1</t>
  </si>
  <si>
    <t>Sinapi</t>
  </si>
  <si>
    <t>270220</t>
  </si>
  <si>
    <t>SEDOP</t>
  </si>
  <si>
    <t>OBJETO: CONSTRUÇÃO DE BASE DE CONCRETO ARMADO PARA CAIXA D'ÁGUA - CAP. 10.000l</t>
  </si>
  <si>
    <t>SECRETARIA MUNICIPAL DE OBRAS, TRANSPORTE, ÁGUA E URBANISMO</t>
  </si>
  <si>
    <t>REFERÊNCIA: SINAPI 01/21 - DESONERADO / SEDOP MAR 2021.</t>
  </si>
  <si>
    <t>RESPONSAVEL TÉCNICO: ENG. CIVIL MADALENO FREITAS FILIPE              CREA 150154034-3                         Contato: (94) 991045183 e-mail: eng_freitasmadaleno@outlook.com</t>
  </si>
  <si>
    <t>Planilha Orçamentária</t>
  </si>
  <si>
    <t>Item</t>
  </si>
  <si>
    <t>Descrição</t>
  </si>
  <si>
    <t>und</t>
  </si>
  <si>
    <t>Quantidade</t>
  </si>
  <si>
    <t>Preço Unit c/ BDI</t>
  </si>
  <si>
    <t>Valor total</t>
  </si>
  <si>
    <t>1.0</t>
  </si>
  <si>
    <t>Serviços preliminares</t>
  </si>
  <si>
    <t>Placa da Obra (Padrão SETRAN)</t>
  </si>
  <si>
    <t>Subtotal</t>
  </si>
  <si>
    <t>2.0</t>
  </si>
  <si>
    <t>PMIP</t>
  </si>
  <si>
    <t>P01</t>
  </si>
  <si>
    <t>VALOR TOTAL DA OBRA</t>
  </si>
  <si>
    <t>Responsável Técnico:</t>
  </si>
  <si>
    <t>Madaleno Freitas Filipe</t>
  </si>
  <si>
    <t>Eng. Civil - CREA PA 150154034-3</t>
  </si>
  <si>
    <t>OBRA: CONSTRUÇÃO DE TORRES E BASE PARA CAIXA D'ÁGUA</t>
  </si>
  <si>
    <t>ESTRUTURA EM CONCRETO ARMADO PARA BASE DE CAIXA D'ÁGUA</t>
  </si>
  <si>
    <t>Base de concreto armado para caixa de água de 5.000l</t>
  </si>
  <si>
    <t>Base de concreto armado para caixa de água de 10.000l</t>
  </si>
  <si>
    <t>Base de concreto armado para caixa de água de 15.000l</t>
  </si>
  <si>
    <t>Base de concreto armado para caixa de água de 20.000l</t>
  </si>
  <si>
    <t>Ipixuna do Pará, 18 de outubro de 2021</t>
  </si>
  <si>
    <t>CRONOGRAMA GERAL</t>
  </si>
  <si>
    <t>CRONOGRAMA FISICO FINANCEIRO</t>
  </si>
  <si>
    <t>1 ETAPA</t>
  </si>
  <si>
    <t>2 ETAPA</t>
  </si>
  <si>
    <t>3 ETAPA</t>
  </si>
  <si>
    <t>4 ETAPA</t>
  </si>
  <si>
    <t>S % POR OBRA</t>
  </si>
  <si>
    <t>VALOR POR ITEM</t>
  </si>
  <si>
    <t>TOTAL GERAL</t>
  </si>
  <si>
    <t>BASE DE CX D'ÁGUA DE 5.000L</t>
  </si>
  <si>
    <t>OBJETO: CONSTRUÇÃO DE BASE DE CONCRETO ARMADO PARA CAIXA D'ÁGUA - CAP. 5.000l, 10.000l, 15.000l e 20.000l</t>
  </si>
  <si>
    <t>Proponente</t>
  </si>
  <si>
    <t>Assunto:</t>
  </si>
  <si>
    <t>CÁLCULO DO BDI</t>
  </si>
  <si>
    <t>Empreendimento:</t>
  </si>
  <si>
    <t>Responsável Técnico/CREA</t>
  </si>
  <si>
    <t>Engº Civil: Madaleno Freitas         CREA: 150154034-3</t>
  </si>
  <si>
    <t>Referência de preços:</t>
  </si>
  <si>
    <t>Planilha orçamentária SEDOP 032021 SINAPI 04/2021</t>
  </si>
  <si>
    <t>COMPOSIÇÃO DO BDI</t>
  </si>
  <si>
    <t xml:space="preserve">1) DESPESAS FINANCEIRAS </t>
  </si>
  <si>
    <t xml:space="preserve">2) SEGUROS E RISCOS  </t>
  </si>
  <si>
    <t xml:space="preserve">3) TAXA DE ADMINISTRAÇÃO - ESCRITÓRIO CENTRAL </t>
  </si>
  <si>
    <t xml:space="preserve">4) BONIFICAÇÃO / LUCRO  </t>
  </si>
  <si>
    <t xml:space="preserve">5) ADMINISTRAÇÃO LOCAL / CONSUMOS /TRANSPORTES/ LIMPEZA - </t>
  </si>
  <si>
    <t>Obs- este item é mais adequado que seja orçado, incluído nos serviços preliminares</t>
  </si>
  <si>
    <t xml:space="preserve">6) TAXAS, EMOLUMENTOS, FERRAMENTAS E EQUIPAMENTOS </t>
  </si>
  <si>
    <t xml:space="preserve">7) Impostos - </t>
  </si>
  <si>
    <t>COFINS=</t>
  </si>
  <si>
    <t>PIS=</t>
  </si>
  <si>
    <t>ISS=</t>
  </si>
  <si>
    <t>CPRB</t>
  </si>
  <si>
    <t>BDI=</t>
  </si>
  <si>
    <t>BDI: 27,42%</t>
  </si>
  <si>
    <t>CONSTRUÇÃO DE BASE DE CONCRETO ARMADO PARA CAIXA D'ÁGUA - CAP. 5.000l, 10.000l, 15.000l E 20.000l</t>
  </si>
  <si>
    <t>BASE DE CX D'ÁGUA DE 10.000L</t>
  </si>
  <si>
    <t>BASE DE CX D'ÁGUA DE 15.000L</t>
  </si>
  <si>
    <t>BASE DE CX D'ÁGUA DE 20.000L</t>
  </si>
  <si>
    <t>ITEM</t>
  </si>
  <si>
    <t>LIMPEZA DO TERRENO</t>
  </si>
  <si>
    <t>H</t>
  </si>
  <si>
    <t>SERVENTE COM ENCARGOS COMPLEMENTARES</t>
  </si>
  <si>
    <t>COEF.</t>
  </si>
  <si>
    <t>SEDOP - 04/2019  S/ Desoneração</t>
  </si>
  <si>
    <t>LOCAÇÃO</t>
  </si>
  <si>
    <t>D00043</t>
  </si>
  <si>
    <t>D00283</t>
  </si>
  <si>
    <t>D00281</t>
  </si>
  <si>
    <t>D00081</t>
  </si>
  <si>
    <t>D00016</t>
  </si>
  <si>
    <t>SINAPI - 04/2021  S/ Desoneração</t>
  </si>
  <si>
    <t>AREIA MEDIA</t>
  </si>
  <si>
    <t>M³</t>
  </si>
  <si>
    <t>CIMENTO PORTLAND COMPOSTO CP II-32</t>
  </si>
  <si>
    <t>Seixo lavado</t>
  </si>
  <si>
    <t>OPERADOR DE BETONEIRA ESTACIONÁRIA/MISTURADOR COM ENCARGOS COMPLEMENTARES</t>
  </si>
  <si>
    <t>BETONEIRA CAPACIDADE NOMINAL DE 400 L, CAPACIDADE DE MISTURA 280 L, MOTOR ELÉTRICO TRIFÁSICO POTÊNCIA DE 2 CV, SEM CARREGADOR - CHP DIURNO. AF_10/20</t>
  </si>
  <si>
    <t>CHP</t>
  </si>
  <si>
    <t>h</t>
  </si>
  <si>
    <t>ARMAÇÃO DE BLOCO, VIGA BALDRAME OU SAPATA UTILIZANDO AÇO CA-50 DE 12,5MM - MONTAGEM</t>
  </si>
  <si>
    <t>AÇO CA 50</t>
  </si>
  <si>
    <t>ARAME RECOZIDO N. 18</t>
  </si>
  <si>
    <t>KG</t>
  </si>
  <si>
    <t>ARMADOR COM ENCARGOS COMPLEMENTARES</t>
  </si>
  <si>
    <t>L</t>
  </si>
  <si>
    <t>TABUA NAO APARELHADA *2,5 X 20* CM, EM MACARANDUBA, ANGELIM OU EQUIVALENTE DA REGIAO - BRUTA</t>
  </si>
  <si>
    <t>PREGO DE ACO POLIDO COM CABECA DUPLA 17 X 27 (2 1/2 X 11)</t>
  </si>
  <si>
    <t>AJUDANTE DE CARPINTEIRO COM ENCARGOS COMPLEMENTARES</t>
  </si>
  <si>
    <t>CARPINTEIRO DE FORMAS COM ENCARGOS COMPLEMENTARES</t>
  </si>
  <si>
    <t>DESMOLDANTE PROTETOR PARA FORMAS DE MADEIRA, DE BASE OLEOSA EMULSIONADA EM</t>
  </si>
  <si>
    <t>M</t>
  </si>
  <si>
    <t>FABRICAÇÃO DE FÔRMA PARA VIGAS, COM MADEIRA SERRADA, E = 25 MM.</t>
  </si>
  <si>
    <t>M²</t>
  </si>
  <si>
    <t>FABRICAÇÃO DE ESCORAS DO TIPO PONTALETE, EM MADEIRA</t>
  </si>
  <si>
    <t>SEDOP 10009</t>
  </si>
  <si>
    <t>SEDOP 10008</t>
  </si>
  <si>
    <t>SINAPI 93358</t>
  </si>
  <si>
    <t>SINAPI 94965</t>
  </si>
  <si>
    <t>SINAPI 96547</t>
  </si>
  <si>
    <t>SINAPI 92761</t>
  </si>
  <si>
    <r>
      <rPr>
        <sz val="11"/>
        <rFont val="Arial MT"/>
        <family val="2"/>
      </rPr>
      <t>SINAPI - 04/2019  S/ Desoneração</t>
    </r>
  </si>
  <si>
    <r>
      <rPr>
        <sz val="11"/>
        <rFont val="Arial MT"/>
        <family val="2"/>
      </rPr>
      <t>SINAPI</t>
    </r>
  </si>
  <si>
    <r>
      <rPr>
        <b/>
        <sz val="11"/>
        <rFont val="Calibri"/>
        <family val="1"/>
      </rPr>
      <t xml:space="preserve">Unidade:
</t>
    </r>
    <r>
      <rPr>
        <sz val="11"/>
        <rFont val="Calibri"/>
        <family val="1"/>
      </rPr>
      <t>M²</t>
    </r>
  </si>
  <si>
    <r>
      <rPr>
        <b/>
        <sz val="11"/>
        <rFont val="Calibri"/>
        <family val="1"/>
      </rPr>
      <t>TIPO</t>
    </r>
  </si>
  <si>
    <r>
      <rPr>
        <b/>
        <sz val="11"/>
        <rFont val="Calibri"/>
        <family val="1"/>
      </rPr>
      <t>CÓDIGO</t>
    </r>
  </si>
  <si>
    <r>
      <rPr>
        <b/>
        <sz val="11"/>
        <rFont val="Calibri"/>
        <family val="1"/>
      </rPr>
      <t>DESCRIÇÃO</t>
    </r>
  </si>
  <si>
    <r>
      <rPr>
        <b/>
        <sz val="11"/>
        <rFont val="Calibri"/>
        <family val="1"/>
      </rPr>
      <t>UNID</t>
    </r>
  </si>
  <si>
    <r>
      <rPr>
        <b/>
        <sz val="11"/>
        <rFont val="Calibri"/>
        <family val="1"/>
      </rPr>
      <t>CUSTO</t>
    </r>
  </si>
  <si>
    <r>
      <rPr>
        <b/>
        <sz val="11"/>
        <rFont val="Calibri"/>
        <family val="1"/>
      </rPr>
      <t>CUSTO</t>
    </r>
    <r>
      <rPr>
        <sz val="11"/>
        <rFont val="Times New Roman"/>
        <family val="1"/>
      </rPr>
      <t xml:space="preserve"> </t>
    </r>
    <r>
      <rPr>
        <b/>
        <sz val="11"/>
        <rFont val="Calibri"/>
        <family val="1"/>
      </rPr>
      <t>UNIT.</t>
    </r>
  </si>
  <si>
    <r>
      <rPr>
        <b/>
        <i/>
        <sz val="11"/>
        <rFont val="Calibri"/>
        <family val="1"/>
      </rPr>
      <t>PREÇO</t>
    </r>
    <r>
      <rPr>
        <sz val="11"/>
        <rFont val="Times New Roman"/>
        <family val="1"/>
      </rPr>
      <t xml:space="preserve"> </t>
    </r>
    <r>
      <rPr>
        <b/>
        <i/>
        <sz val="11"/>
        <rFont val="Calibri"/>
        <family val="1"/>
      </rPr>
      <t>UNITÁRIO</t>
    </r>
    <r>
      <rPr>
        <sz val="11"/>
        <rFont val="Times New Roman"/>
        <family val="1"/>
      </rPr>
      <t xml:space="preserve"> </t>
    </r>
    <r>
      <rPr>
        <b/>
        <i/>
        <sz val="11"/>
        <rFont val="Calibri"/>
        <family val="1"/>
      </rPr>
      <t>ADOTADO</t>
    </r>
    <r>
      <rPr>
        <sz val="11"/>
        <rFont val="Times New Roman"/>
        <family val="1"/>
      </rPr>
      <t xml:space="preserve"> </t>
    </r>
    <r>
      <rPr>
        <b/>
        <i/>
        <sz val="11"/>
        <rFont val="Calibri"/>
        <family val="1"/>
      </rPr>
      <t>(SEM</t>
    </r>
    <r>
      <rPr>
        <sz val="11"/>
        <rFont val="Times New Roman"/>
        <family val="1"/>
      </rPr>
      <t xml:space="preserve"> </t>
    </r>
    <r>
      <rPr>
        <b/>
        <i/>
        <sz val="11"/>
        <rFont val="Calibri"/>
        <family val="1"/>
      </rPr>
      <t>BDI)/MÊS</t>
    </r>
  </si>
  <si>
    <r>
      <rPr>
        <b/>
        <sz val="11"/>
        <rFont val="Calibri"/>
        <family val="1"/>
      </rPr>
      <t>REFERÊNCIA</t>
    </r>
  </si>
  <si>
    <r>
      <rPr>
        <b/>
        <sz val="11"/>
        <rFont val="Calibri"/>
        <family val="1"/>
      </rPr>
      <t>Unidade:</t>
    </r>
    <r>
      <rPr>
        <sz val="11"/>
        <rFont val="Times New Roman"/>
        <family val="1"/>
      </rPr>
      <t xml:space="preserve"> </t>
    </r>
    <r>
      <rPr>
        <sz val="11"/>
        <rFont val="Calibri"/>
        <family val="1"/>
      </rPr>
      <t>M²</t>
    </r>
  </si>
  <si>
    <r>
      <rPr>
        <b/>
        <sz val="11"/>
        <rFont val="Calibri"/>
        <family val="1"/>
      </rPr>
      <t>QUANT.</t>
    </r>
  </si>
  <si>
    <r>
      <rPr>
        <sz val="11"/>
        <rFont val="Calibri"/>
        <family val="1"/>
      </rPr>
      <t>Arame recozido no. 18</t>
    </r>
  </si>
  <si>
    <r>
      <rPr>
        <sz val="11"/>
        <rFont val="Calibri"/>
        <family val="1"/>
      </rPr>
      <t>KG</t>
    </r>
  </si>
  <si>
    <r>
      <rPr>
        <sz val="11"/>
        <rFont val="Calibri"/>
        <family val="1"/>
      </rPr>
      <t>Linha de nylon no. 80</t>
    </r>
  </si>
  <si>
    <r>
      <rPr>
        <sz val="11"/>
        <rFont val="Calibri"/>
        <family val="1"/>
      </rPr>
      <t>RL</t>
    </r>
  </si>
  <si>
    <r>
      <rPr>
        <sz val="11"/>
        <rFont val="Calibri"/>
        <family val="1"/>
      </rPr>
      <t>Pernamanca 3" x 2" 4 m - madeira branca</t>
    </r>
  </si>
  <si>
    <r>
      <rPr>
        <sz val="11"/>
        <rFont val="Calibri"/>
        <family val="1"/>
      </rPr>
      <t>DZ</t>
    </r>
  </si>
  <si>
    <r>
      <rPr>
        <sz val="11"/>
        <rFont val="Calibri"/>
        <family val="1"/>
      </rPr>
      <t>Prego 2 1/2"x10</t>
    </r>
  </si>
  <si>
    <r>
      <rPr>
        <sz val="11"/>
        <rFont val="Calibri"/>
        <family val="1"/>
      </rPr>
      <t>Tabua de madeira branca 4m</t>
    </r>
  </si>
  <si>
    <r>
      <rPr>
        <sz val="11"/>
        <rFont val="Calibri"/>
        <family val="1"/>
      </rPr>
      <t>Carpinteiro com encargos complementares</t>
    </r>
  </si>
  <si>
    <r>
      <rPr>
        <sz val="11"/>
        <rFont val="Calibri"/>
        <family val="1"/>
      </rPr>
      <t>H</t>
    </r>
  </si>
  <si>
    <r>
      <rPr>
        <sz val="11"/>
        <rFont val="Calibri"/>
        <family val="1"/>
      </rPr>
      <t>Servente com encargos complementares</t>
    </r>
  </si>
  <si>
    <r>
      <rPr>
        <b/>
        <sz val="11"/>
        <rFont val="Calibri"/>
        <family val="1"/>
      </rPr>
      <t>Unidade:</t>
    </r>
    <r>
      <rPr>
        <sz val="11"/>
        <rFont val="Times New Roman"/>
        <family val="1"/>
      </rPr>
      <t xml:space="preserve"> </t>
    </r>
    <r>
      <rPr>
        <sz val="11"/>
        <rFont val="Calibri"/>
        <family val="1"/>
      </rPr>
      <t>M³</t>
    </r>
  </si>
  <si>
    <r>
      <rPr>
        <sz val="11"/>
        <rFont val="Calibri"/>
        <family val="1"/>
      </rPr>
      <t>SINAPI</t>
    </r>
  </si>
  <si>
    <r>
      <rPr>
        <sz val="11"/>
        <rFont val="Calibri"/>
        <family val="1"/>
      </rPr>
      <t>SERVENTE</t>
    </r>
    <r>
      <rPr>
        <sz val="11"/>
        <rFont val="Times New Roman"/>
        <family val="1"/>
      </rPr>
      <t xml:space="preserve"> </t>
    </r>
    <r>
      <rPr>
        <sz val="11"/>
        <rFont val="Calibri"/>
        <family val="1"/>
      </rPr>
      <t>COM</t>
    </r>
    <r>
      <rPr>
        <sz val="11"/>
        <rFont val="Times New Roman"/>
        <family val="1"/>
      </rPr>
      <t xml:space="preserve"> </t>
    </r>
    <r>
      <rPr>
        <sz val="11"/>
        <rFont val="Calibri"/>
        <family val="1"/>
      </rPr>
      <t>ENCARGOS</t>
    </r>
    <r>
      <rPr>
        <sz val="11"/>
        <rFont val="Times New Roman"/>
        <family val="1"/>
      </rPr>
      <t xml:space="preserve"> </t>
    </r>
    <r>
      <rPr>
        <sz val="11"/>
        <rFont val="Calibri"/>
        <family val="1"/>
      </rPr>
      <t>COMPLEMENTARES</t>
    </r>
  </si>
  <si>
    <r>
      <rPr>
        <sz val="11"/>
        <rFont val="Calibri"/>
        <family val="1"/>
      </rPr>
      <t>UNID</t>
    </r>
  </si>
  <si>
    <r>
      <rPr>
        <b/>
        <sz val="11"/>
        <rFont val="Calibri"/>
        <family val="1"/>
      </rPr>
      <t>CONCRETO ESTRUTURAL VIRADO EM OBRA</t>
    </r>
    <r>
      <rPr>
        <sz val="11"/>
        <rFont val="Times New Roman"/>
        <family val="1"/>
      </rPr>
      <t xml:space="preserve"> </t>
    </r>
    <r>
      <rPr>
        <b/>
        <sz val="11"/>
        <rFont val="Calibri"/>
        <family val="1"/>
      </rPr>
      <t>-</t>
    </r>
    <r>
      <rPr>
        <sz val="11"/>
        <rFont val="Times New Roman"/>
        <family val="1"/>
      </rPr>
      <t xml:space="preserve"> </t>
    </r>
    <r>
      <rPr>
        <b/>
        <sz val="11"/>
        <rFont val="Calibri"/>
        <family val="1"/>
      </rPr>
      <t>FCK</t>
    </r>
    <r>
      <rPr>
        <sz val="11"/>
        <rFont val="Times New Roman"/>
        <family val="1"/>
      </rPr>
      <t xml:space="preserve"> </t>
    </r>
    <r>
      <rPr>
        <b/>
        <sz val="11"/>
        <rFont val="Calibri"/>
        <family val="1"/>
      </rPr>
      <t>=</t>
    </r>
    <r>
      <rPr>
        <sz val="11"/>
        <rFont val="Times New Roman"/>
        <family val="1"/>
      </rPr>
      <t xml:space="preserve"> </t>
    </r>
    <r>
      <rPr>
        <b/>
        <sz val="11"/>
        <rFont val="Calibri"/>
        <family val="1"/>
      </rPr>
      <t>25</t>
    </r>
    <r>
      <rPr>
        <sz val="11"/>
        <rFont val="Times New Roman"/>
        <family val="1"/>
      </rPr>
      <t xml:space="preserve"> </t>
    </r>
    <r>
      <rPr>
        <b/>
        <sz val="11"/>
        <rFont val="Calibri"/>
        <family val="1"/>
      </rPr>
      <t>MPA</t>
    </r>
  </si>
  <si>
    <r>
      <rPr>
        <b/>
        <sz val="11"/>
        <rFont val="Calibri"/>
        <family val="1"/>
      </rPr>
      <t xml:space="preserve">Unidade:
</t>
    </r>
    <r>
      <rPr>
        <sz val="11"/>
        <rFont val="Calibri"/>
        <family val="1"/>
      </rPr>
      <t>UNID</t>
    </r>
  </si>
  <si>
    <r>
      <rPr>
        <sz val="11"/>
        <rFont val="Calibri"/>
        <family val="1"/>
      </rPr>
      <t>Sinapi</t>
    </r>
  </si>
  <si>
    <r>
      <rPr>
        <b/>
        <sz val="11"/>
        <rFont val="Calibri"/>
        <family val="1"/>
      </rPr>
      <t xml:space="preserve">Unidade:
</t>
    </r>
    <r>
      <rPr>
        <sz val="11"/>
        <rFont val="Calibri"/>
        <family val="1"/>
      </rPr>
      <t>KG</t>
    </r>
  </si>
  <si>
    <r>
      <rPr>
        <b/>
        <sz val="11"/>
        <rFont val="Calibri"/>
        <family val="1"/>
      </rPr>
      <t>COMPOSIÇÃO</t>
    </r>
    <r>
      <rPr>
        <sz val="11"/>
        <rFont val="Times New Roman"/>
        <family val="1"/>
      </rPr>
      <t xml:space="preserve"> </t>
    </r>
    <r>
      <rPr>
        <b/>
        <sz val="11"/>
        <rFont val="Calibri"/>
        <family val="1"/>
      </rPr>
      <t>DE</t>
    </r>
    <r>
      <rPr>
        <sz val="11"/>
        <rFont val="Times New Roman"/>
        <family val="1"/>
      </rPr>
      <t xml:space="preserve"> </t>
    </r>
    <r>
      <rPr>
        <b/>
        <sz val="11"/>
        <rFont val="Calibri"/>
        <family val="1"/>
      </rPr>
      <t>PREÇO</t>
    </r>
    <r>
      <rPr>
        <sz val="11"/>
        <rFont val="Times New Roman"/>
        <family val="1"/>
      </rPr>
      <t xml:space="preserve"> </t>
    </r>
    <r>
      <rPr>
        <b/>
        <sz val="11"/>
        <rFont val="Calibri"/>
        <family val="1"/>
      </rPr>
      <t>UNITÁRIO</t>
    </r>
  </si>
  <si>
    <t>OBJETO: CONSTRUÇÃO DE BASE DE CONCRETO ARMADO PARA CAIXA D'ÁGUA - CAP. 5.000l</t>
  </si>
  <si>
    <t>OBJETO: CONSTRUÇÃO DE BASE DE CONCRETO ARMADO PARA CAIXA D'ÁGUA - CAP. 15.000l</t>
  </si>
  <si>
    <t>OBJETO: CONSTRUÇÃO DE BASE DE CONCRETO ARMADO PARA CAIXA D'ÁGUA - CAP. 20.000l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</si>
</sst>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8" formatCode="&quot;R$&quot;\ #,##0.00;[Red]\-&quot;R$&quot;\ #,##0.00"/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  <numFmt numFmtId="165" formatCode="_(* #,##0.00_);_(* \(#,##0.00\);_(* &quot;-&quot;??_);_(@_)"/>
    <numFmt numFmtId="166" formatCode="_(&quot;R$ &quot;* #,##0.00_);_(&quot;R$ &quot;* \(#,##0.00\);_(&quot;R$ &quot;* &quot;-&quot;??_);_(@_)"/>
    <numFmt numFmtId="167" formatCode="&quot;R$ &quot;#,##0.00_);\(&quot;R$ &quot;#,##0.00\)"/>
    <numFmt numFmtId="168" formatCode="_(* #,##0.000_);_(* \(#,##0.000\);_(* &quot;-&quot;??_);_(@_)"/>
    <numFmt numFmtId="169" formatCode="0.0000"/>
    <numFmt numFmtId="170" formatCode="0.000000"/>
    <numFmt numFmtId="171" formatCode="0#"/>
  </numFmts>
  <fonts count="60">
    <font>
      <sz val="10"/>
      <name val="Arial"/>
    </font>
    <font>
      <b/>
      <sz val="14"/>
      <name val="Arial Narrow"/>
      <family val="2"/>
    </font>
    <font>
      <sz val="14"/>
      <name val="Arial Narrow"/>
      <family val="2"/>
    </font>
    <font>
      <sz val="10"/>
      <color theme="1"/>
      <name val="Arial Narrow"/>
      <family val="2"/>
    </font>
    <font>
      <sz val="10"/>
      <name val="Arial Narrow"/>
      <family val="2"/>
    </font>
    <font>
      <sz val="12"/>
      <color theme="1"/>
      <name val="Arial Narrow"/>
      <family val="2"/>
    </font>
    <font>
      <sz val="12"/>
      <name val="Arial Narrow"/>
      <family val="2"/>
    </font>
    <font>
      <b/>
      <sz val="12"/>
      <color theme="1"/>
      <name val="Arial Narrow"/>
      <family val="2"/>
    </font>
    <font>
      <b/>
      <sz val="12"/>
      <name val="Arial Narrow"/>
      <family val="2"/>
    </font>
    <font>
      <b/>
      <sz val="11"/>
      <name val="Arial Narrow"/>
      <family val="2"/>
    </font>
    <font>
      <sz val="9"/>
      <name val="Arial Narrow"/>
      <family val="2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sz val="11"/>
      <name val="Arial Narrow"/>
      <family val="2"/>
    </font>
    <font>
      <sz val="11"/>
      <color rgb="FFFF0000"/>
      <name val="Arial Narrow"/>
      <family val="2"/>
    </font>
    <font>
      <sz val="11"/>
      <color indexed="10"/>
      <name val="Arial Narrow"/>
      <family val="2"/>
    </font>
    <font>
      <sz val="10"/>
      <name val="Arial"/>
      <family val="2"/>
    </font>
    <font>
      <sz val="8"/>
      <name val="Arial Narrow"/>
      <family val="2"/>
    </font>
    <font>
      <sz val="8"/>
      <name val="Arial"/>
    </font>
    <font>
      <b/>
      <sz val="9"/>
      <name val="Arial Narrow"/>
      <family val="2"/>
    </font>
    <font>
      <b/>
      <sz val="10"/>
      <name val="Arial"/>
      <family val="2"/>
    </font>
    <font>
      <b/>
      <u/>
      <sz val="10"/>
      <name val="Arial"/>
      <family val="2"/>
    </font>
    <font>
      <sz val="10"/>
      <color rgb="FFFF0000"/>
      <name val="Arial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Arial"/>
      <family val="2"/>
    </font>
    <font>
      <sz val="8"/>
      <name val="Swis721 BT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Swis721 BT"/>
      <family val="2"/>
    </font>
    <font>
      <b/>
      <sz val="12"/>
      <color theme="1"/>
      <name val="Calibri"/>
      <family val="2"/>
      <scheme val="minor"/>
    </font>
    <font>
      <sz val="12"/>
      <name val="Arial"/>
      <family val="2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12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b/>
      <i/>
      <sz val="10"/>
      <name val="Arial"/>
      <family val="2"/>
    </font>
    <font>
      <b/>
      <i/>
      <sz val="9"/>
      <name val="Arial"/>
      <family val="2"/>
    </font>
    <font>
      <b/>
      <sz val="28"/>
      <name val="Arial"/>
      <family val="2"/>
    </font>
    <font>
      <sz val="10"/>
      <color indexed="9"/>
      <name val="Arial"/>
      <family val="2"/>
    </font>
    <font>
      <b/>
      <sz val="24"/>
      <name val="Arial"/>
      <family val="2"/>
    </font>
    <font>
      <b/>
      <sz val="9"/>
      <color indexed="81"/>
      <name val="Tahoma"/>
      <family val="2"/>
    </font>
    <font>
      <sz val="10"/>
      <color rgb="FF000000"/>
      <name val="Times New Roman"/>
      <family val="1"/>
    </font>
    <font>
      <b/>
      <sz val="11"/>
      <name val="Calibri"/>
      <family val="1"/>
    </font>
    <font>
      <sz val="11"/>
      <name val="Times New Roman"/>
      <family val="1"/>
    </font>
    <font>
      <sz val="8"/>
      <name val="Calibri"/>
      <family val="2"/>
    </font>
    <font>
      <b/>
      <sz val="10"/>
      <name val="Arial Narrow"/>
      <family val="2"/>
    </font>
    <font>
      <sz val="10"/>
      <name val="Swis721 BT"/>
      <family val="2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11"/>
      <name val="Calibri"/>
      <family val="1"/>
    </font>
    <font>
      <b/>
      <sz val="11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</font>
    <font>
      <b/>
      <i/>
      <sz val="11"/>
      <name val="Calibri"/>
      <family val="1"/>
    </font>
    <font>
      <sz val="11"/>
      <name val="Arial MT"/>
      <family val="2"/>
    </font>
    <font>
      <sz val="11"/>
      <name val="Arial MT"/>
    </font>
    <font>
      <sz val="11"/>
      <color rgb="FF000000"/>
      <name val="Arial MT"/>
      <family val="2"/>
    </font>
    <font>
      <i/>
      <sz val="9"/>
      <name val="Arial MT"/>
    </font>
  </fonts>
  <fills count="1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91D050"/>
      </patternFill>
    </fill>
    <fill>
      <patternFill patternType="solid">
        <fgColor theme="0"/>
        <bgColor indexed="64"/>
      </patternFill>
    </fill>
  </fills>
  <borders count="6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/>
    <xf numFmtId="165" fontId="16" fillId="0" borderId="0" applyFont="0" applyFill="0" applyBorder="0" applyAlignment="0" applyProtection="0"/>
    <xf numFmtId="0" fontId="16" fillId="0" borderId="0"/>
    <xf numFmtId="166" fontId="16" fillId="0" borderId="0" applyFont="0" applyFill="0" applyBorder="0" applyAlignment="0" applyProtection="0"/>
    <xf numFmtId="9" fontId="16" fillId="0" borderId="0" applyFont="0" applyFill="0" applyBorder="0" applyAlignment="0" applyProtection="0"/>
    <xf numFmtId="0" fontId="43" fillId="0" borderId="0"/>
  </cellStyleXfs>
  <cellXfs count="379">
    <xf numFmtId="0" fontId="0" fillId="0" borderId="0" xfId="0"/>
    <xf numFmtId="0" fontId="2" fillId="0" borderId="0" xfId="0" applyFont="1" applyAlignment="1">
      <alignment vertical="center"/>
    </xf>
    <xf numFmtId="164" fontId="3" fillId="0" borderId="0" xfId="0" applyNumberFormat="1" applyFont="1" applyAlignment="1">
      <alignment horizontal="right"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5" fillId="0" borderId="0" xfId="0" applyFont="1" applyAlignment="1">
      <alignment horizontal="justify" vertical="center"/>
    </xf>
    <xf numFmtId="0" fontId="1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justify" vertical="center"/>
    </xf>
    <xf numFmtId="4" fontId="5" fillId="0" borderId="0" xfId="0" applyNumberFormat="1" applyFont="1" applyAlignment="1">
      <alignment horizontal="center" vertical="center"/>
    </xf>
    <xf numFmtId="164" fontId="5" fillId="0" borderId="0" xfId="0" applyNumberFormat="1" applyFont="1" applyAlignment="1">
      <alignment horizontal="right" vertical="center"/>
    </xf>
    <xf numFmtId="164" fontId="7" fillId="0" borderId="0" xfId="0" applyNumberFormat="1" applyFont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/>
    </xf>
    <xf numFmtId="4" fontId="9" fillId="2" borderId="8" xfId="0" applyNumberFormat="1" applyFont="1" applyFill="1" applyBorder="1" applyAlignment="1">
      <alignment horizontal="center" vertical="center"/>
    </xf>
    <xf numFmtId="164" fontId="9" fillId="2" borderId="8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vertical="center"/>
    </xf>
    <xf numFmtId="49" fontId="11" fillId="0" borderId="10" xfId="0" applyNumberFormat="1" applyFont="1" applyBorder="1" applyAlignment="1">
      <alignment horizontal="center" vertical="top"/>
    </xf>
    <xf numFmtId="0" fontId="11" fillId="0" borderId="10" xfId="0" applyFont="1" applyBorder="1" applyAlignment="1">
      <alignment horizontal="left" vertical="top"/>
    </xf>
    <xf numFmtId="0" fontId="12" fillId="0" borderId="10" xfId="0" applyFont="1" applyBorder="1" applyAlignment="1">
      <alignment horizontal="center" vertical="top"/>
    </xf>
    <xf numFmtId="4" fontId="12" fillId="0" borderId="10" xfId="0" applyNumberFormat="1" applyFont="1" applyBorder="1" applyAlignment="1">
      <alignment horizontal="center" vertical="top"/>
    </xf>
    <xf numFmtId="164" fontId="12" fillId="0" borderId="10" xfId="0" applyNumberFormat="1" applyFont="1" applyBorder="1" applyAlignment="1">
      <alignment horizontal="right" vertical="top"/>
    </xf>
    <xf numFmtId="164" fontId="12" fillId="0" borderId="9" xfId="0" applyNumberFormat="1" applyFont="1" applyBorder="1" applyAlignment="1">
      <alignment horizontal="right" vertical="top"/>
    </xf>
    <xf numFmtId="49" fontId="13" fillId="0" borderId="10" xfId="0" applyNumberFormat="1" applyFont="1" applyBorder="1" applyAlignment="1">
      <alignment horizontal="center" vertical="top"/>
    </xf>
    <xf numFmtId="49" fontId="13" fillId="0" borderId="10" xfId="0" applyNumberFormat="1" applyFont="1" applyBorder="1" applyAlignment="1">
      <alignment horizontal="center" vertical="top" wrapText="1"/>
    </xf>
    <xf numFmtId="0" fontId="13" fillId="0" borderId="10" xfId="0" applyFont="1" applyBorder="1" applyAlignment="1">
      <alignment horizontal="justify" vertical="top" wrapText="1"/>
    </xf>
    <xf numFmtId="0" fontId="13" fillId="0" borderId="10" xfId="0" applyFont="1" applyBorder="1" applyAlignment="1">
      <alignment horizontal="center" vertical="top"/>
    </xf>
    <xf numFmtId="4" fontId="13" fillId="0" borderId="10" xfId="0" applyNumberFormat="1" applyFont="1" applyBorder="1" applyAlignment="1">
      <alignment horizontal="center" vertical="top"/>
    </xf>
    <xf numFmtId="164" fontId="13" fillId="0" borderId="10" xfId="0" applyNumberFormat="1" applyFont="1" applyBorder="1" applyAlignment="1">
      <alignment horizontal="right" vertical="top" wrapText="1"/>
    </xf>
    <xf numFmtId="164" fontId="13" fillId="0" borderId="9" xfId="0" applyNumberFormat="1" applyFont="1" applyBorder="1" applyAlignment="1">
      <alignment horizontal="right" vertical="top" wrapText="1"/>
    </xf>
    <xf numFmtId="0" fontId="13" fillId="0" borderId="10" xfId="0" applyFont="1" applyBorder="1" applyAlignment="1">
      <alignment horizontal="justify" vertical="top"/>
    </xf>
    <xf numFmtId="4" fontId="13" fillId="0" borderId="10" xfId="0" applyNumberFormat="1" applyFont="1" applyBorder="1" applyAlignment="1">
      <alignment horizontal="center" vertical="top" wrapText="1"/>
    </xf>
    <xf numFmtId="49" fontId="12" fillId="0" borderId="10" xfId="0" applyNumberFormat="1" applyFont="1" applyBorder="1" applyAlignment="1">
      <alignment horizontal="center" vertical="top"/>
    </xf>
    <xf numFmtId="0" fontId="12" fillId="0" borderId="10" xfId="0" applyFont="1" applyBorder="1" applyAlignment="1">
      <alignment horizontal="justify" vertical="top" wrapText="1"/>
    </xf>
    <xf numFmtId="0" fontId="12" fillId="0" borderId="10" xfId="0" applyFont="1" applyBorder="1" applyAlignment="1">
      <alignment horizontal="center" vertical="top" wrapText="1"/>
    </xf>
    <xf numFmtId="4" fontId="12" fillId="0" borderId="10" xfId="0" applyNumberFormat="1" applyFont="1" applyBorder="1" applyAlignment="1">
      <alignment horizontal="center" vertical="top" wrapText="1"/>
    </xf>
    <xf numFmtId="164" fontId="11" fillId="0" borderId="10" xfId="0" applyNumberFormat="1" applyFont="1" applyBorder="1" applyAlignment="1">
      <alignment horizontal="right" vertical="top"/>
    </xf>
    <xf numFmtId="164" fontId="11" fillId="0" borderId="9" xfId="0" applyNumberFormat="1" applyFont="1" applyBorder="1" applyAlignment="1">
      <alignment horizontal="right" vertical="top" wrapText="1"/>
    </xf>
    <xf numFmtId="49" fontId="9" fillId="0" borderId="10" xfId="0" applyNumberFormat="1" applyFont="1" applyBorder="1" applyAlignment="1">
      <alignment horizontal="center" vertical="top"/>
    </xf>
    <xf numFmtId="0" fontId="11" fillId="0" borderId="10" xfId="0" applyFont="1" applyBorder="1" applyAlignment="1">
      <alignment horizontal="justify" vertical="top"/>
    </xf>
    <xf numFmtId="4" fontId="14" fillId="0" borderId="10" xfId="0" applyNumberFormat="1" applyFont="1" applyBorder="1" applyAlignment="1">
      <alignment horizontal="center" vertical="top"/>
    </xf>
    <xf numFmtId="164" fontId="14" fillId="0" borderId="10" xfId="0" applyNumberFormat="1" applyFont="1" applyBorder="1" applyAlignment="1">
      <alignment horizontal="right" vertical="top" wrapText="1"/>
    </xf>
    <xf numFmtId="164" fontId="14" fillId="0" borderId="9" xfId="0" applyNumberFormat="1" applyFont="1" applyBorder="1" applyAlignment="1">
      <alignment horizontal="right" vertical="top" wrapText="1"/>
    </xf>
    <xf numFmtId="0" fontId="12" fillId="0" borderId="10" xfId="0" applyFont="1" applyBorder="1" applyAlignment="1">
      <alignment horizontal="justify" vertical="top"/>
    </xf>
    <xf numFmtId="0" fontId="9" fillId="0" borderId="10" xfId="0" applyFont="1" applyBorder="1" applyAlignment="1">
      <alignment horizontal="justify" vertical="top"/>
    </xf>
    <xf numFmtId="164" fontId="12" fillId="0" borderId="10" xfId="0" applyNumberFormat="1" applyFont="1" applyBorder="1" applyAlignment="1">
      <alignment horizontal="right" vertical="top" wrapText="1"/>
    </xf>
    <xf numFmtId="164" fontId="12" fillId="0" borderId="9" xfId="0" applyNumberFormat="1" applyFont="1" applyBorder="1" applyAlignment="1">
      <alignment horizontal="right" vertical="top" wrapText="1"/>
    </xf>
    <xf numFmtId="49" fontId="15" fillId="0" borderId="10" xfId="0" applyNumberFormat="1" applyFont="1" applyBorder="1" applyAlignment="1">
      <alignment horizontal="center" vertical="top"/>
    </xf>
    <xf numFmtId="0" fontId="15" fillId="0" borderId="10" xfId="0" applyFont="1" applyBorder="1" applyAlignment="1">
      <alignment horizontal="center" vertical="top"/>
    </xf>
    <xf numFmtId="164" fontId="12" fillId="0" borderId="10" xfId="1" applyNumberFormat="1" applyFont="1" applyFill="1" applyBorder="1" applyAlignment="1">
      <alignment horizontal="right" vertical="top"/>
    </xf>
    <xf numFmtId="164" fontId="12" fillId="0" borderId="9" xfId="1" applyNumberFormat="1" applyFont="1" applyFill="1" applyBorder="1" applyAlignment="1">
      <alignment horizontal="right" vertical="top"/>
    </xf>
    <xf numFmtId="49" fontId="6" fillId="0" borderId="11" xfId="0" applyNumberFormat="1" applyFont="1" applyBorder="1" applyAlignment="1">
      <alignment horizontal="center" vertical="top"/>
    </xf>
    <xf numFmtId="49" fontId="6" fillId="0" borderId="12" xfId="0" applyNumberFormat="1" applyFont="1" applyBorder="1" applyAlignment="1">
      <alignment horizontal="center" vertical="top"/>
    </xf>
    <xf numFmtId="0" fontId="5" fillId="0" borderId="12" xfId="0" applyFont="1" applyBorder="1" applyAlignment="1">
      <alignment horizontal="justify" vertical="top"/>
    </xf>
    <xf numFmtId="0" fontId="6" fillId="0" borderId="12" xfId="0" applyFont="1" applyBorder="1" applyAlignment="1">
      <alignment horizontal="center" vertical="top"/>
    </xf>
    <xf numFmtId="4" fontId="6" fillId="0" borderId="12" xfId="0" applyNumberFormat="1" applyFont="1" applyBorder="1" applyAlignment="1">
      <alignment horizontal="center" vertical="top"/>
    </xf>
    <xf numFmtId="164" fontId="7" fillId="0" borderId="13" xfId="0" applyNumberFormat="1" applyFont="1" applyBorder="1" applyAlignment="1">
      <alignment horizontal="right" vertical="top"/>
    </xf>
    <xf numFmtId="164" fontId="7" fillId="0" borderId="11" xfId="0" applyNumberFormat="1" applyFont="1" applyBorder="1" applyAlignment="1">
      <alignment horizontal="right" vertical="top" wrapText="1"/>
    </xf>
    <xf numFmtId="164" fontId="8" fillId="2" borderId="16" xfId="0" applyNumberFormat="1" applyFont="1" applyFill="1" applyBorder="1" applyAlignment="1">
      <alignment horizontal="right" vertical="center"/>
    </xf>
    <xf numFmtId="164" fontId="8" fillId="2" borderId="17" xfId="0" applyNumberFormat="1" applyFont="1" applyFill="1" applyBorder="1" applyAlignment="1">
      <alignment horizontal="right" vertical="center"/>
    </xf>
    <xf numFmtId="39" fontId="7" fillId="0" borderId="0" xfId="1" applyNumberFormat="1" applyFont="1" applyFill="1" applyBorder="1" applyAlignment="1">
      <alignment horizontal="right" vertical="center"/>
    </xf>
    <xf numFmtId="0" fontId="6" fillId="0" borderId="0" xfId="0" applyFont="1" applyAlignment="1">
      <alignment vertical="center"/>
    </xf>
    <xf numFmtId="4" fontId="6" fillId="0" borderId="0" xfId="0" applyNumberFormat="1" applyFont="1" applyAlignment="1">
      <alignment horizontal="center" vertical="center"/>
    </xf>
    <xf numFmtId="164" fontId="6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justify" vertical="center"/>
    </xf>
    <xf numFmtId="4" fontId="4" fillId="0" borderId="0" xfId="0" applyNumberFormat="1" applyFont="1" applyAlignment="1">
      <alignment horizontal="center" vertical="center"/>
    </xf>
    <xf numFmtId="164" fontId="4" fillId="0" borderId="0" xfId="0" applyNumberFormat="1" applyFont="1" applyAlignment="1">
      <alignment horizontal="right" vertical="center"/>
    </xf>
    <xf numFmtId="0" fontId="17" fillId="0" borderId="0" xfId="0" applyFont="1" applyAlignment="1">
      <alignment vertical="center"/>
    </xf>
    <xf numFmtId="0" fontId="10" fillId="0" borderId="10" xfId="2" applyFont="1" applyBorder="1" applyAlignment="1">
      <alignment horizontal="left" vertical="center" wrapText="1"/>
    </xf>
    <xf numFmtId="0" fontId="9" fillId="2" borderId="18" xfId="0" applyFont="1" applyFill="1" applyBorder="1" applyAlignment="1">
      <alignment horizontal="center" vertical="center"/>
    </xf>
    <xf numFmtId="164" fontId="8" fillId="2" borderId="16" xfId="0" applyNumberFormat="1" applyFont="1" applyFill="1" applyBorder="1" applyAlignment="1">
      <alignment horizontal="right" vertical="center"/>
    </xf>
    <xf numFmtId="0" fontId="10" fillId="0" borderId="10" xfId="2" applyFont="1" applyBorder="1" applyAlignment="1">
      <alignment horizontal="center" vertical="center" wrapText="1"/>
    </xf>
    <xf numFmtId="0" fontId="10" fillId="0" borderId="10" xfId="0" applyFont="1" applyBorder="1" applyAlignment="1">
      <alignment wrapText="1"/>
    </xf>
    <xf numFmtId="0" fontId="4" fillId="0" borderId="0" xfId="0" applyFont="1"/>
    <xf numFmtId="0" fontId="0" fillId="0" borderId="0" xfId="0" applyAlignment="1">
      <alignment horizontal="center" vertical="center"/>
    </xf>
    <xf numFmtId="43" fontId="19" fillId="0" borderId="0" xfId="0" applyNumberFormat="1" applyFont="1" applyAlignment="1">
      <alignment vertical="center"/>
    </xf>
    <xf numFmtId="0" fontId="16" fillId="0" borderId="0" xfId="0" applyFont="1" applyAlignment="1">
      <alignment vertical="center"/>
    </xf>
    <xf numFmtId="0" fontId="16" fillId="3" borderId="5" xfId="0" applyFont="1" applyFill="1" applyBorder="1" applyAlignment="1">
      <alignment horizontal="left" vertical="center"/>
    </xf>
    <xf numFmtId="0" fontId="20" fillId="3" borderId="5" xfId="0" applyFont="1" applyFill="1" applyBorder="1" applyAlignment="1">
      <alignment horizontal="left" vertical="center"/>
    </xf>
    <xf numFmtId="4" fontId="16" fillId="3" borderId="0" xfId="0" applyNumberFormat="1" applyFont="1" applyFill="1" applyAlignment="1">
      <alignment vertical="center"/>
    </xf>
    <xf numFmtId="0" fontId="20" fillId="0" borderId="19" xfId="0" applyFont="1" applyBorder="1" applyAlignment="1">
      <alignment horizontal="center" vertical="center"/>
    </xf>
    <xf numFmtId="0" fontId="16" fillId="0" borderId="19" xfId="0" applyFont="1" applyBorder="1"/>
    <xf numFmtId="0" fontId="20" fillId="0" borderId="9" xfId="0" applyFont="1" applyBorder="1" applyAlignment="1">
      <alignment vertical="center" wrapText="1"/>
    </xf>
    <xf numFmtId="0" fontId="20" fillId="0" borderId="20" xfId="0" applyFont="1" applyBorder="1" applyAlignment="1">
      <alignment vertical="center"/>
    </xf>
    <xf numFmtId="4" fontId="20" fillId="0" borderId="20" xfId="0" applyNumberFormat="1" applyFont="1" applyBorder="1" applyAlignment="1">
      <alignment vertical="center"/>
    </xf>
    <xf numFmtId="0" fontId="16" fillId="0" borderId="0" xfId="0" applyFont="1"/>
    <xf numFmtId="0" fontId="16" fillId="0" borderId="21" xfId="0" applyFont="1" applyBorder="1" applyAlignment="1">
      <alignment vertical="center"/>
    </xf>
    <xf numFmtId="0" fontId="16" fillId="0" borderId="0" xfId="0" applyFont="1" applyAlignment="1">
      <alignment horizontal="center" vertical="center"/>
    </xf>
    <xf numFmtId="0" fontId="16" fillId="0" borderId="19" xfId="0" applyFont="1" applyBorder="1" applyAlignment="1">
      <alignment horizontal="center" vertical="center"/>
    </xf>
    <xf numFmtId="0" fontId="20" fillId="0" borderId="19" xfId="0" applyFont="1" applyBorder="1"/>
    <xf numFmtId="0" fontId="16" fillId="0" borderId="10" xfId="0" applyFont="1" applyBorder="1" applyAlignment="1">
      <alignment vertical="center" wrapText="1"/>
    </xf>
    <xf numFmtId="4" fontId="16" fillId="0" borderId="10" xfId="0" applyNumberFormat="1" applyFont="1" applyBorder="1" applyAlignment="1">
      <alignment horizontal="center" vertical="center"/>
    </xf>
    <xf numFmtId="4" fontId="16" fillId="0" borderId="10" xfId="0" applyNumberFormat="1" applyFont="1" applyBorder="1" applyAlignment="1">
      <alignment vertical="center"/>
    </xf>
    <xf numFmtId="4" fontId="16" fillId="0" borderId="9" xfId="0" quotePrefix="1" applyNumberFormat="1" applyFont="1" applyBorder="1" applyAlignment="1">
      <alignment vertical="center"/>
    </xf>
    <xf numFmtId="4" fontId="16" fillId="0" borderId="22" xfId="0" applyNumberFormat="1" applyFont="1" applyBorder="1" applyAlignment="1">
      <alignment vertical="center"/>
    </xf>
    <xf numFmtId="0" fontId="20" fillId="0" borderId="0" xfId="0" applyFont="1" applyAlignment="1">
      <alignment horizontal="center" vertical="center"/>
    </xf>
    <xf numFmtId="4" fontId="20" fillId="0" borderId="0" xfId="0" applyNumberFormat="1" applyFont="1" applyAlignment="1">
      <alignment horizontal="center" vertical="center"/>
    </xf>
    <xf numFmtId="0" fontId="20" fillId="0" borderId="0" xfId="0" applyFont="1"/>
    <xf numFmtId="0" fontId="20" fillId="0" borderId="9" xfId="0" applyFont="1" applyBorder="1" applyAlignment="1">
      <alignment horizontal="right" vertical="center" wrapText="1"/>
    </xf>
    <xf numFmtId="4" fontId="20" fillId="0" borderId="10" xfId="0" applyNumberFormat="1" applyFont="1" applyBorder="1" applyAlignment="1">
      <alignment horizontal="center" vertical="center"/>
    </xf>
    <xf numFmtId="4" fontId="20" fillId="0" borderId="10" xfId="0" applyNumberFormat="1" applyFont="1" applyBorder="1" applyAlignment="1">
      <alignment vertical="center"/>
    </xf>
    <xf numFmtId="4" fontId="20" fillId="0" borderId="10" xfId="0" quotePrefix="1" applyNumberFormat="1" applyFont="1" applyBorder="1" applyAlignment="1">
      <alignment vertical="center"/>
    </xf>
    <xf numFmtId="0" fontId="16" fillId="0" borderId="23" xfId="0" applyFont="1" applyBorder="1" applyAlignment="1">
      <alignment vertical="center"/>
    </xf>
    <xf numFmtId="0" fontId="16" fillId="0" borderId="9" xfId="0" applyFont="1" applyBorder="1" applyAlignment="1">
      <alignment vertical="center" wrapText="1"/>
    </xf>
    <xf numFmtId="4" fontId="16" fillId="0" borderId="20" xfId="0" applyNumberFormat="1" applyFont="1" applyBorder="1" applyAlignment="1">
      <alignment horizontal="center" vertical="center"/>
    </xf>
    <xf numFmtId="4" fontId="16" fillId="0" borderId="20" xfId="0" applyNumberFormat="1" applyFont="1" applyBorder="1" applyAlignment="1">
      <alignment vertical="center"/>
    </xf>
    <xf numFmtId="4" fontId="16" fillId="0" borderId="20" xfId="0" quotePrefix="1" applyNumberFormat="1" applyFont="1" applyBorder="1" applyAlignment="1">
      <alignment vertical="center"/>
    </xf>
    <xf numFmtId="4" fontId="16" fillId="0" borderId="24" xfId="0" applyNumberFormat="1" applyFont="1" applyBorder="1" applyAlignment="1">
      <alignment vertical="center"/>
    </xf>
    <xf numFmtId="0" fontId="20" fillId="0" borderId="10" xfId="0" applyFont="1" applyBorder="1" applyAlignment="1">
      <alignment vertical="center" wrapText="1"/>
    </xf>
    <xf numFmtId="0" fontId="20" fillId="0" borderId="10" xfId="0" applyFont="1" applyBorder="1" applyAlignment="1">
      <alignment vertical="center"/>
    </xf>
    <xf numFmtId="0" fontId="16" fillId="0" borderId="19" xfId="0" applyFont="1" applyBorder="1" applyAlignment="1">
      <alignment horizontal="center"/>
    </xf>
    <xf numFmtId="0" fontId="16" fillId="0" borderId="10" xfId="0" applyFont="1" applyBorder="1" applyAlignment="1">
      <alignment horizontal="center" vertical="center"/>
    </xf>
    <xf numFmtId="0" fontId="16" fillId="0" borderId="10" xfId="0" applyFont="1" applyBorder="1" applyAlignment="1">
      <alignment horizontal="right" vertical="center"/>
    </xf>
    <xf numFmtId="0" fontId="16" fillId="0" borderId="25" xfId="0" applyFont="1" applyBorder="1"/>
    <xf numFmtId="0" fontId="20" fillId="0" borderId="26" xfId="0" applyFont="1" applyBorder="1" applyAlignment="1">
      <alignment horizontal="right" vertical="center" wrapText="1"/>
    </xf>
    <xf numFmtId="0" fontId="16" fillId="0" borderId="26" xfId="0" applyFont="1" applyBorder="1" applyAlignment="1">
      <alignment horizontal="center" vertical="center"/>
    </xf>
    <xf numFmtId="4" fontId="16" fillId="0" borderId="26" xfId="0" applyNumberFormat="1" applyFont="1" applyBorder="1" applyAlignment="1">
      <alignment vertical="center"/>
    </xf>
    <xf numFmtId="0" fontId="16" fillId="0" borderId="27" xfId="0" applyFont="1" applyBorder="1" applyAlignment="1">
      <alignment horizontal="right" vertical="center"/>
    </xf>
    <xf numFmtId="4" fontId="16" fillId="0" borderId="0" xfId="0" quotePrefix="1" applyNumberFormat="1" applyFont="1" applyAlignment="1">
      <alignment vertical="center"/>
    </xf>
    <xf numFmtId="4" fontId="20" fillId="0" borderId="28" xfId="0" applyNumberFormat="1" applyFont="1" applyBorder="1" applyAlignment="1">
      <alignment vertical="center"/>
    </xf>
    <xf numFmtId="0" fontId="16" fillId="0" borderId="29" xfId="0" applyFont="1" applyBorder="1" applyAlignment="1">
      <alignment vertical="center"/>
    </xf>
    <xf numFmtId="0" fontId="0" fillId="0" borderId="10" xfId="0" applyBorder="1"/>
    <xf numFmtId="44" fontId="21" fillId="4" borderId="30" xfId="0" applyNumberFormat="1" applyFont="1" applyFill="1" applyBorder="1" applyAlignment="1">
      <alignment vertical="center"/>
    </xf>
    <xf numFmtId="0" fontId="22" fillId="0" borderId="0" xfId="0" applyFont="1" applyAlignment="1">
      <alignment horizontal="center" vertical="center"/>
    </xf>
    <xf numFmtId="0" fontId="22" fillId="0" borderId="0" xfId="0" applyFont="1" applyAlignment="1">
      <alignment vertical="center" wrapText="1"/>
    </xf>
    <xf numFmtId="4" fontId="22" fillId="0" borderId="0" xfId="0" applyNumberFormat="1" applyFont="1" applyAlignment="1">
      <alignment horizontal="center" vertical="center"/>
    </xf>
    <xf numFmtId="4" fontId="22" fillId="0" borderId="0" xfId="0" applyNumberFormat="1" applyFont="1" applyAlignment="1">
      <alignment vertical="center"/>
    </xf>
    <xf numFmtId="4" fontId="16" fillId="0" borderId="0" xfId="0" applyNumberFormat="1" applyFont="1" applyAlignment="1">
      <alignment vertical="center"/>
    </xf>
    <xf numFmtId="0" fontId="23" fillId="0" borderId="0" xfId="0" applyFont="1" applyAlignment="1">
      <alignment horizontal="justify" vertical="center"/>
    </xf>
    <xf numFmtId="4" fontId="24" fillId="0" borderId="0" xfId="0" applyNumberFormat="1" applyFont="1" applyAlignment="1">
      <alignment horizontal="center" vertical="center"/>
    </xf>
    <xf numFmtId="164" fontId="24" fillId="0" borderId="0" xfId="0" applyNumberFormat="1" applyFont="1" applyAlignment="1">
      <alignment horizontal="right" vertical="center"/>
    </xf>
    <xf numFmtId="0" fontId="25" fillId="0" borderId="0" xfId="0" applyFont="1" applyAlignment="1">
      <alignment horizontal="center" vertical="center"/>
    </xf>
    <xf numFmtId="0" fontId="25" fillId="0" borderId="0" xfId="0" applyFont="1" applyAlignment="1">
      <alignment vertical="center"/>
    </xf>
    <xf numFmtId="0" fontId="26" fillId="0" borderId="0" xfId="0" applyFont="1" applyAlignment="1">
      <alignment vertical="center"/>
    </xf>
    <xf numFmtId="166" fontId="26" fillId="5" borderId="0" xfId="3" applyFont="1" applyFill="1" applyAlignment="1">
      <alignment vertical="center"/>
    </xf>
    <xf numFmtId="0" fontId="29" fillId="0" borderId="0" xfId="0" applyFont="1" applyAlignment="1">
      <alignment vertical="center"/>
    </xf>
    <xf numFmtId="0" fontId="29" fillId="0" borderId="0" xfId="0" applyFont="1" applyAlignment="1">
      <alignment horizontal="justify" vertical="center"/>
    </xf>
    <xf numFmtId="0" fontId="29" fillId="6" borderId="0" xfId="0" applyFont="1" applyFill="1" applyAlignment="1">
      <alignment horizontal="center" vertical="center"/>
    </xf>
    <xf numFmtId="0" fontId="29" fillId="6" borderId="0" xfId="0" applyFont="1" applyFill="1" applyAlignment="1">
      <alignment vertical="center"/>
    </xf>
    <xf numFmtId="166" fontId="30" fillId="6" borderId="0" xfId="3" applyFont="1" applyFill="1" applyAlignment="1">
      <alignment vertical="center"/>
    </xf>
    <xf numFmtId="0" fontId="32" fillId="6" borderId="0" xfId="0" applyFont="1" applyFill="1" applyAlignment="1">
      <alignment vertical="center"/>
    </xf>
    <xf numFmtId="0" fontId="33" fillId="0" borderId="0" xfId="0" applyFont="1" applyAlignment="1">
      <alignment horizontal="center" vertical="center"/>
    </xf>
    <xf numFmtId="166" fontId="34" fillId="0" borderId="0" xfId="3" applyFont="1" applyAlignment="1">
      <alignment vertical="center"/>
    </xf>
    <xf numFmtId="0" fontId="34" fillId="0" borderId="0" xfId="0" applyFont="1" applyAlignment="1">
      <alignment vertical="center"/>
    </xf>
    <xf numFmtId="0" fontId="29" fillId="0" borderId="0" xfId="0" applyFont="1" applyAlignment="1">
      <alignment horizontal="justify" vertical="center" wrapText="1"/>
    </xf>
    <xf numFmtId="0" fontId="27" fillId="0" borderId="0" xfId="0" applyFont="1" applyAlignment="1">
      <alignment vertical="center"/>
    </xf>
    <xf numFmtId="0" fontId="31" fillId="3" borderId="35" xfId="0" applyFont="1" applyFill="1" applyBorder="1" applyAlignment="1">
      <alignment horizontal="center" vertical="center"/>
    </xf>
    <xf numFmtId="0" fontId="31" fillId="3" borderId="36" xfId="0" applyFont="1" applyFill="1" applyBorder="1" applyAlignment="1">
      <alignment horizontal="center" vertical="center"/>
    </xf>
    <xf numFmtId="0" fontId="31" fillId="3" borderId="40" xfId="0" applyFont="1" applyFill="1" applyBorder="1" applyAlignment="1">
      <alignment horizontal="center" vertical="center"/>
    </xf>
    <xf numFmtId="0" fontId="33" fillId="3" borderId="0" xfId="0" applyFont="1" applyFill="1" applyAlignment="1">
      <alignment horizontal="center" vertical="center"/>
    </xf>
    <xf numFmtId="10" fontId="34" fillId="0" borderId="0" xfId="0" applyNumberFormat="1" applyFont="1" applyAlignment="1">
      <alignment vertical="center"/>
    </xf>
    <xf numFmtId="10" fontId="31" fillId="3" borderId="30" xfId="4" applyNumberFormat="1" applyFont="1" applyFill="1" applyBorder="1" applyAlignment="1">
      <alignment horizontal="center" vertical="center"/>
    </xf>
    <xf numFmtId="164" fontId="31" fillId="3" borderId="10" xfId="0" applyNumberFormat="1" applyFont="1" applyFill="1" applyBorder="1" applyAlignment="1">
      <alignment horizontal="center" vertical="center"/>
    </xf>
    <xf numFmtId="166" fontId="36" fillId="0" borderId="0" xfId="3" applyFont="1" applyAlignment="1">
      <alignment vertical="center"/>
    </xf>
    <xf numFmtId="8" fontId="29" fillId="0" borderId="0" xfId="0" applyNumberFormat="1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6" fontId="0" fillId="0" borderId="0" xfId="3" applyFont="1" applyAlignment="1">
      <alignment vertical="center"/>
    </xf>
    <xf numFmtId="0" fontId="37" fillId="10" borderId="11" xfId="2" applyFont="1" applyFill="1" applyBorder="1" applyAlignment="1">
      <alignment vertical="center"/>
    </xf>
    <xf numFmtId="0" fontId="37" fillId="10" borderId="12" xfId="2" applyFont="1" applyFill="1" applyBorder="1" applyAlignment="1">
      <alignment vertical="center"/>
    </xf>
    <xf numFmtId="0" fontId="37" fillId="10" borderId="13" xfId="2" applyFont="1" applyFill="1" applyBorder="1" applyAlignment="1">
      <alignment vertical="center"/>
    </xf>
    <xf numFmtId="0" fontId="16" fillId="0" borderId="0" xfId="2"/>
    <xf numFmtId="0" fontId="38" fillId="0" borderId="0" xfId="2" applyFont="1" applyAlignment="1">
      <alignment horizontal="center" vertical="center" wrapText="1"/>
    </xf>
    <xf numFmtId="0" fontId="39" fillId="0" borderId="0" xfId="2" applyFont="1"/>
    <xf numFmtId="10" fontId="0" fillId="0" borderId="30" xfId="4" applyNumberFormat="1" applyFont="1" applyBorder="1"/>
    <xf numFmtId="0" fontId="40" fillId="0" borderId="1" xfId="2" applyFont="1" applyBorder="1"/>
    <xf numFmtId="168" fontId="40" fillId="0" borderId="30" xfId="1" applyNumberFormat="1" applyFont="1" applyBorder="1"/>
    <xf numFmtId="0" fontId="40" fillId="0" borderId="50" xfId="2" applyFont="1" applyBorder="1"/>
    <xf numFmtId="0" fontId="40" fillId="0" borderId="63" xfId="2" applyFont="1" applyBorder="1"/>
    <xf numFmtId="10" fontId="0" fillId="0" borderId="0" xfId="4" applyNumberFormat="1" applyFont="1" applyBorder="1"/>
    <xf numFmtId="0" fontId="16" fillId="0" borderId="0" xfId="2" applyAlignment="1">
      <alignment horizontal="center"/>
    </xf>
    <xf numFmtId="0" fontId="41" fillId="0" borderId="0" xfId="2" applyFont="1"/>
    <xf numFmtId="10" fontId="41" fillId="0" borderId="0" xfId="4" applyNumberFormat="1" applyFont="1"/>
    <xf numFmtId="0" fontId="43" fillId="0" borderId="0" xfId="5" applyAlignment="1">
      <alignment horizontal="left" vertical="top"/>
    </xf>
    <xf numFmtId="0" fontId="46" fillId="0" borderId="0" xfId="0" applyFont="1" applyBorder="1" applyAlignment="1">
      <alignment vertical="top" wrapText="1"/>
    </xf>
    <xf numFmtId="0" fontId="48" fillId="0" borderId="0" xfId="0" applyFont="1" applyAlignment="1">
      <alignment vertical="center"/>
    </xf>
    <xf numFmtId="0" fontId="47" fillId="0" borderId="0" xfId="0" applyFont="1" applyAlignment="1">
      <alignment vertical="center" wrapText="1"/>
    </xf>
    <xf numFmtId="0" fontId="47" fillId="0" borderId="0" xfId="0" applyFont="1" applyAlignment="1">
      <alignment vertical="center"/>
    </xf>
    <xf numFmtId="171" fontId="49" fillId="0" borderId="67" xfId="5" applyNumberFormat="1" applyFont="1" applyBorder="1" applyAlignment="1">
      <alignment horizontal="center" vertical="center" wrapText="1"/>
    </xf>
    <xf numFmtId="0" fontId="51" fillId="0" borderId="67" xfId="5" applyFont="1" applyBorder="1" applyAlignment="1">
      <alignment horizontal="center" vertical="top" wrapText="1"/>
    </xf>
    <xf numFmtId="0" fontId="52" fillId="0" borderId="67" xfId="5" applyFont="1" applyBorder="1" applyAlignment="1">
      <alignment horizontal="center" vertical="center" wrapText="1"/>
    </xf>
    <xf numFmtId="0" fontId="52" fillId="0" borderId="67" xfId="5" applyFont="1" applyBorder="1" applyAlignment="1">
      <alignment horizontal="left" vertical="center" wrapText="1" indent="1"/>
    </xf>
    <xf numFmtId="0" fontId="52" fillId="0" borderId="67" xfId="5" applyFont="1" applyBorder="1" applyAlignment="1">
      <alignment horizontal="left" vertical="center" wrapText="1"/>
    </xf>
    <xf numFmtId="0" fontId="52" fillId="0" borderId="67" xfId="5" applyFont="1" applyBorder="1" applyAlignment="1">
      <alignment horizontal="right" vertical="center" wrapText="1"/>
    </xf>
    <xf numFmtId="0" fontId="44" fillId="0" borderId="67" xfId="5" applyFont="1" applyBorder="1" applyAlignment="1">
      <alignment horizontal="right" vertical="center" wrapText="1"/>
    </xf>
    <xf numFmtId="0" fontId="50" fillId="0" borderId="67" xfId="5" applyFont="1" applyBorder="1" applyAlignment="1">
      <alignment horizontal="right" vertical="center" wrapText="1"/>
    </xf>
    <xf numFmtId="0" fontId="51" fillId="0" borderId="67" xfId="5" applyFont="1" applyBorder="1" applyAlignment="1">
      <alignment horizontal="left" vertical="center" wrapText="1" indent="2"/>
    </xf>
    <xf numFmtId="1" fontId="53" fillId="0" borderId="67" xfId="5" applyNumberFormat="1" applyFont="1" applyBorder="1" applyAlignment="1">
      <alignment horizontal="left" vertical="center" indent="1" shrinkToFit="1"/>
    </xf>
    <xf numFmtId="0" fontId="50" fillId="0" borderId="67" xfId="5" applyFont="1" applyBorder="1" applyAlignment="1">
      <alignment horizontal="left" vertical="top" wrapText="1"/>
    </xf>
    <xf numFmtId="0" fontId="54" fillId="0" borderId="10" xfId="0" applyFont="1" applyBorder="1" applyAlignment="1">
      <alignment horizontal="center" vertical="top" wrapText="1"/>
    </xf>
    <xf numFmtId="0" fontId="54" fillId="0" borderId="10" xfId="0" applyFont="1" applyBorder="1" applyAlignment="1">
      <alignment vertical="top" wrapText="1"/>
    </xf>
    <xf numFmtId="0" fontId="52" fillId="0" borderId="64" xfId="5" applyFont="1" applyBorder="1" applyAlignment="1">
      <alignment horizontal="left" vertical="top" wrapText="1"/>
    </xf>
    <xf numFmtId="0" fontId="50" fillId="0" borderId="65" xfId="5" applyFont="1" applyBorder="1" applyAlignment="1">
      <alignment horizontal="left" wrapText="1"/>
    </xf>
    <xf numFmtId="0" fontId="50" fillId="0" borderId="66" xfId="5" applyFont="1" applyBorder="1" applyAlignment="1">
      <alignment horizontal="left" wrapText="1"/>
    </xf>
    <xf numFmtId="0" fontId="49" fillId="0" borderId="67" xfId="5" applyFont="1" applyBorder="1" applyAlignment="1">
      <alignment horizontal="center" vertical="center" wrapText="1"/>
    </xf>
    <xf numFmtId="0" fontId="51" fillId="0" borderId="67" xfId="5" applyFont="1" applyBorder="1" applyAlignment="1">
      <alignment horizontal="left" wrapText="1" indent="2"/>
    </xf>
    <xf numFmtId="1" fontId="53" fillId="0" borderId="67" xfId="5" applyNumberFormat="1" applyFont="1" applyBorder="1" applyAlignment="1">
      <alignment horizontal="left" indent="1" shrinkToFit="1"/>
    </xf>
    <xf numFmtId="0" fontId="54" fillId="0" borderId="64" xfId="0" applyFont="1" applyBorder="1" applyAlignment="1">
      <alignment vertical="top" wrapText="1"/>
    </xf>
    <xf numFmtId="0" fontId="54" fillId="0" borderId="67" xfId="0" applyFont="1" applyBorder="1" applyAlignment="1">
      <alignment horizontal="center" vertical="top" wrapText="1"/>
    </xf>
    <xf numFmtId="169" fontId="53" fillId="0" borderId="64" xfId="0" applyNumberFormat="1" applyFont="1" applyBorder="1" applyAlignment="1">
      <alignment vertical="top" shrinkToFit="1"/>
    </xf>
    <xf numFmtId="2" fontId="53" fillId="0" borderId="67" xfId="0" applyNumberFormat="1" applyFont="1" applyBorder="1" applyAlignment="1">
      <alignment horizontal="right" vertical="top" shrinkToFit="1"/>
    </xf>
    <xf numFmtId="0" fontId="54" fillId="0" borderId="66" xfId="0" applyFont="1" applyBorder="1" applyAlignment="1">
      <alignment vertical="top" wrapText="1"/>
    </xf>
    <xf numFmtId="1" fontId="53" fillId="0" borderId="67" xfId="5" applyNumberFormat="1" applyFont="1" applyBorder="1" applyAlignment="1">
      <alignment horizontal="left" vertical="top" indent="1" shrinkToFit="1"/>
    </xf>
    <xf numFmtId="0" fontId="49" fillId="0" borderId="67" xfId="5" applyFont="1" applyBorder="1" applyAlignment="1">
      <alignment horizontal="center" wrapText="1"/>
    </xf>
    <xf numFmtId="0" fontId="45" fillId="0" borderId="67" xfId="5" applyFont="1" applyBorder="1" applyAlignment="1">
      <alignment horizontal="right" vertical="top" wrapText="1"/>
    </xf>
    <xf numFmtId="0" fontId="52" fillId="0" borderId="67" xfId="5" applyFont="1" applyBorder="1" applyAlignment="1">
      <alignment horizontal="center" vertical="top" wrapText="1"/>
    </xf>
    <xf numFmtId="0" fontId="52" fillId="0" borderId="67" xfId="5" applyFont="1" applyBorder="1" applyAlignment="1">
      <alignment horizontal="left" vertical="top" wrapText="1" indent="1"/>
    </xf>
    <xf numFmtId="0" fontId="52" fillId="0" borderId="67" xfId="5" applyFont="1" applyBorder="1" applyAlignment="1">
      <alignment horizontal="left" vertical="top" wrapText="1"/>
    </xf>
    <xf numFmtId="0" fontId="52" fillId="0" borderId="67" xfId="5" applyFont="1" applyBorder="1" applyAlignment="1">
      <alignment horizontal="right" vertical="top" wrapText="1"/>
    </xf>
    <xf numFmtId="0" fontId="50" fillId="0" borderId="67" xfId="5" applyFont="1" applyBorder="1" applyAlignment="1">
      <alignment horizontal="right" vertical="top" wrapText="1"/>
    </xf>
    <xf numFmtId="0" fontId="54" fillId="0" borderId="67" xfId="5" applyFont="1" applyBorder="1" applyAlignment="1">
      <alignment horizontal="left" vertical="top" wrapText="1" indent="2"/>
    </xf>
    <xf numFmtId="0" fontId="54" fillId="0" borderId="67" xfId="5" applyFont="1" applyBorder="1" applyAlignment="1">
      <alignment horizontal="right" vertical="top" wrapText="1"/>
    </xf>
    <xf numFmtId="2" fontId="53" fillId="0" borderId="67" xfId="5" applyNumberFormat="1" applyFont="1" applyBorder="1" applyAlignment="1">
      <alignment horizontal="right" vertical="top" shrinkToFit="1"/>
    </xf>
    <xf numFmtId="0" fontId="52" fillId="0" borderId="64" xfId="5" applyFont="1" applyBorder="1" applyAlignment="1">
      <alignment horizontal="left" vertical="center" wrapText="1"/>
    </xf>
    <xf numFmtId="0" fontId="50" fillId="0" borderId="65" xfId="5" applyFont="1" applyBorder="1" applyAlignment="1">
      <alignment horizontal="left" vertical="center" wrapText="1"/>
    </xf>
    <xf numFmtId="0" fontId="50" fillId="0" borderId="66" xfId="5" applyFont="1" applyBorder="1" applyAlignment="1">
      <alignment horizontal="left" vertical="center" wrapText="1"/>
    </xf>
    <xf numFmtId="0" fontId="54" fillId="0" borderId="67" xfId="5" applyFont="1" applyBorder="1" applyAlignment="1">
      <alignment horizontal="left" wrapText="1" indent="2"/>
    </xf>
    <xf numFmtId="0" fontId="51" fillId="0" borderId="67" xfId="5" applyFont="1" applyBorder="1" applyAlignment="1">
      <alignment horizontal="left" wrapText="1" indent="1"/>
    </xf>
    <xf numFmtId="2" fontId="53" fillId="0" borderId="67" xfId="5" applyNumberFormat="1" applyFont="1" applyBorder="1" applyAlignment="1">
      <alignment horizontal="right" shrinkToFit="1"/>
    </xf>
    <xf numFmtId="1" fontId="53" fillId="0" borderId="67" xfId="5" applyNumberFormat="1" applyFont="1" applyBorder="1" applyAlignment="1">
      <alignment horizontal="center" shrinkToFit="1"/>
    </xf>
    <xf numFmtId="0" fontId="51" fillId="0" borderId="67" xfId="5" applyFont="1" applyBorder="1" applyAlignment="1">
      <alignment horizontal="left" vertical="top" wrapText="1"/>
    </xf>
    <xf numFmtId="0" fontId="54" fillId="0" borderId="67" xfId="5" applyFont="1" applyBorder="1" applyAlignment="1">
      <alignment horizontal="center" wrapText="1"/>
    </xf>
    <xf numFmtId="0" fontId="51" fillId="0" borderId="67" xfId="5" applyFont="1" applyBorder="1" applyAlignment="1">
      <alignment horizontal="center" wrapText="1"/>
    </xf>
    <xf numFmtId="1" fontId="53" fillId="0" borderId="67" xfId="5" applyNumberFormat="1" applyFont="1" applyBorder="1" applyAlignment="1">
      <alignment horizontal="center" vertical="top" shrinkToFit="1"/>
    </xf>
    <xf numFmtId="0" fontId="54" fillId="0" borderId="67" xfId="5" applyFont="1" applyBorder="1" applyAlignment="1">
      <alignment horizontal="center" vertical="top" wrapText="1"/>
    </xf>
    <xf numFmtId="0" fontId="54" fillId="0" borderId="67" xfId="5" applyFont="1" applyBorder="1" applyAlignment="1">
      <alignment horizontal="left" vertical="center" wrapText="1" indent="2"/>
    </xf>
    <xf numFmtId="1" fontId="53" fillId="0" borderId="67" xfId="5" applyNumberFormat="1" applyFont="1" applyBorder="1" applyAlignment="1">
      <alignment horizontal="center" vertical="center" shrinkToFit="1"/>
    </xf>
    <xf numFmtId="0" fontId="54" fillId="0" borderId="67" xfId="5" applyFont="1" applyBorder="1" applyAlignment="1">
      <alignment horizontal="center" vertical="center" wrapText="1"/>
    </xf>
    <xf numFmtId="169" fontId="53" fillId="0" borderId="67" xfId="5" applyNumberFormat="1" applyFont="1" applyBorder="1" applyAlignment="1">
      <alignment horizontal="right" vertical="center" shrinkToFit="1"/>
    </xf>
    <xf numFmtId="2" fontId="53" fillId="0" borderId="67" xfId="5" applyNumberFormat="1" applyFont="1" applyBorder="1" applyAlignment="1">
      <alignment horizontal="right" vertical="center" shrinkToFit="1"/>
    </xf>
    <xf numFmtId="0" fontId="50" fillId="0" borderId="67" xfId="5" applyFont="1" applyBorder="1" applyAlignment="1">
      <alignment horizontal="center" vertical="top" wrapText="1"/>
    </xf>
    <xf numFmtId="0" fontId="57" fillId="0" borderId="67" xfId="5" applyFont="1" applyBorder="1" applyAlignment="1">
      <alignment horizontal="left" wrapText="1" indent="2"/>
    </xf>
    <xf numFmtId="1" fontId="58" fillId="0" borderId="67" xfId="5" applyNumberFormat="1" applyFont="1" applyBorder="1" applyAlignment="1">
      <alignment horizontal="center" shrinkToFit="1"/>
    </xf>
    <xf numFmtId="0" fontId="56" fillId="0" borderId="67" xfId="5" applyFont="1" applyBorder="1" applyAlignment="1">
      <alignment horizontal="center" wrapText="1"/>
    </xf>
    <xf numFmtId="2" fontId="58" fillId="0" borderId="67" xfId="5" applyNumberFormat="1" applyFont="1" applyBorder="1" applyAlignment="1">
      <alignment horizontal="right" shrinkToFit="1"/>
    </xf>
    <xf numFmtId="0" fontId="51" fillId="0" borderId="67" xfId="5" applyFont="1" applyBorder="1" applyAlignment="1">
      <alignment horizontal="center" vertical="center" wrapText="1"/>
    </xf>
    <xf numFmtId="0" fontId="56" fillId="0" borderId="65" xfId="5" applyFont="1" applyBorder="1" applyAlignment="1">
      <alignment horizontal="left" vertical="top" wrapText="1"/>
    </xf>
    <xf numFmtId="0" fontId="57" fillId="0" borderId="65" xfId="5" applyFont="1" applyBorder="1" applyAlignment="1">
      <alignment horizontal="left" vertical="top" wrapText="1"/>
    </xf>
    <xf numFmtId="0" fontId="50" fillId="0" borderId="67" xfId="5" applyFont="1" applyBorder="1" applyAlignment="1">
      <alignment horizontal="left" vertical="center" wrapText="1"/>
    </xf>
    <xf numFmtId="0" fontId="57" fillId="0" borderId="67" xfId="5" applyFont="1" applyBorder="1" applyAlignment="1">
      <alignment horizontal="left" vertical="center" wrapText="1" indent="2"/>
    </xf>
    <xf numFmtId="1" fontId="58" fillId="0" borderId="67" xfId="5" applyNumberFormat="1" applyFont="1" applyBorder="1" applyAlignment="1">
      <alignment horizontal="center" vertical="center" shrinkToFit="1"/>
    </xf>
    <xf numFmtId="0" fontId="56" fillId="0" borderId="67" xfId="5" applyFont="1" applyBorder="1" applyAlignment="1">
      <alignment horizontal="center" vertical="center" wrapText="1"/>
    </xf>
    <xf numFmtId="2" fontId="58" fillId="0" borderId="67" xfId="5" applyNumberFormat="1" applyFont="1" applyBorder="1" applyAlignment="1">
      <alignment horizontal="right" vertical="center" shrinkToFit="1"/>
    </xf>
    <xf numFmtId="170" fontId="53" fillId="0" borderId="67" xfId="5" applyNumberFormat="1" applyFont="1" applyBorder="1" applyAlignment="1">
      <alignment horizontal="right" shrinkToFit="1"/>
    </xf>
    <xf numFmtId="0" fontId="45" fillId="0" borderId="67" xfId="5" applyFont="1" applyBorder="1" applyAlignment="1">
      <alignment horizontal="center" vertical="center" wrapText="1"/>
    </xf>
    <xf numFmtId="0" fontId="45" fillId="0" borderId="67" xfId="5" applyFont="1" applyBorder="1" applyAlignment="1">
      <alignment horizontal="center" vertical="top" wrapText="1"/>
    </xf>
    <xf numFmtId="0" fontId="19" fillId="0" borderId="5" xfId="0" applyFont="1" applyBorder="1" applyAlignment="1">
      <alignment horizontal="center" vertical="center" wrapText="1"/>
    </xf>
    <xf numFmtId="0" fontId="21" fillId="4" borderId="27" xfId="0" applyFont="1" applyFill="1" applyBorder="1" applyAlignment="1">
      <alignment horizontal="center" vertical="center"/>
    </xf>
    <xf numFmtId="0" fontId="21" fillId="4" borderId="0" xfId="0" applyFont="1" applyFill="1" applyAlignment="1">
      <alignment horizontal="center" vertical="center"/>
    </xf>
    <xf numFmtId="0" fontId="21" fillId="4" borderId="28" xfId="0" applyFont="1" applyFill="1" applyBorder="1" applyAlignment="1">
      <alignment horizontal="center" vertical="center"/>
    </xf>
    <xf numFmtId="4" fontId="16" fillId="0" borderId="0" xfId="0" applyNumberFormat="1" applyFont="1" applyAlignment="1">
      <alignment horizontal="center" vertical="center"/>
    </xf>
    <xf numFmtId="0" fontId="19" fillId="0" borderId="0" xfId="0" applyFont="1" applyAlignment="1">
      <alignment wrapText="1"/>
    </xf>
    <xf numFmtId="0" fontId="19" fillId="0" borderId="0" xfId="0" applyFont="1" applyAlignment="1">
      <alignment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/>
    </xf>
    <xf numFmtId="164" fontId="8" fillId="2" borderId="14" xfId="0" applyNumberFormat="1" applyFont="1" applyFill="1" applyBorder="1" applyAlignment="1">
      <alignment horizontal="right" vertical="center"/>
    </xf>
    <xf numFmtId="164" fontId="8" fillId="2" borderId="15" xfId="0" applyNumberFormat="1" applyFont="1" applyFill="1" applyBorder="1" applyAlignment="1">
      <alignment horizontal="right" vertical="center"/>
    </xf>
    <xf numFmtId="164" fontId="8" fillId="2" borderId="16" xfId="0" applyNumberFormat="1" applyFont="1" applyFill="1" applyBorder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31" fillId="3" borderId="37" xfId="0" applyFont="1" applyFill="1" applyBorder="1" applyAlignment="1">
      <alignment horizontal="center" vertical="center"/>
    </xf>
    <xf numFmtId="0" fontId="31" fillId="3" borderId="38" xfId="0" applyFont="1" applyFill="1" applyBorder="1" applyAlignment="1">
      <alignment horizontal="center" vertical="center"/>
    </xf>
    <xf numFmtId="0" fontId="31" fillId="3" borderId="39" xfId="0" applyFont="1" applyFill="1" applyBorder="1" applyAlignment="1">
      <alignment horizontal="center" vertical="center"/>
    </xf>
    <xf numFmtId="0" fontId="31" fillId="0" borderId="0" xfId="0" applyFont="1" applyAlignment="1">
      <alignment horizontal="left" vertical="center"/>
    </xf>
    <xf numFmtId="0" fontId="31" fillId="6" borderId="0" xfId="0" applyFont="1" applyFill="1" applyAlignment="1">
      <alignment horizontal="center" vertical="center"/>
    </xf>
    <xf numFmtId="0" fontId="31" fillId="3" borderId="31" xfId="0" applyFont="1" applyFill="1" applyBorder="1" applyAlignment="1">
      <alignment horizontal="center" vertical="center" wrapText="1"/>
    </xf>
    <xf numFmtId="0" fontId="31" fillId="3" borderId="32" xfId="0" applyFont="1" applyFill="1" applyBorder="1" applyAlignment="1">
      <alignment horizontal="center" vertical="center" wrapText="1"/>
    </xf>
    <xf numFmtId="0" fontId="31" fillId="3" borderId="33" xfId="0" applyFont="1" applyFill="1" applyBorder="1" applyAlignment="1">
      <alignment horizontal="center" vertical="center" wrapText="1"/>
    </xf>
    <xf numFmtId="0" fontId="31" fillId="0" borderId="34" xfId="0" applyFont="1" applyBorder="1" applyAlignment="1">
      <alignment horizontal="center" vertical="center"/>
    </xf>
    <xf numFmtId="0" fontId="31" fillId="0" borderId="20" xfId="0" applyFont="1" applyBorder="1" applyAlignment="1">
      <alignment horizontal="center" vertical="center"/>
    </xf>
    <xf numFmtId="0" fontId="31" fillId="0" borderId="19" xfId="0" applyFont="1" applyBorder="1" applyAlignment="1">
      <alignment horizontal="center" vertical="center"/>
    </xf>
    <xf numFmtId="49" fontId="31" fillId="7" borderId="41" xfId="0" applyNumberFormat="1" applyFont="1" applyFill="1" applyBorder="1" applyAlignment="1">
      <alignment horizontal="center" vertical="center" wrapText="1"/>
    </xf>
    <xf numFmtId="49" fontId="31" fillId="7" borderId="47" xfId="0" applyNumberFormat="1" applyFont="1" applyFill="1" applyBorder="1" applyAlignment="1">
      <alignment horizontal="center" vertical="center" wrapText="1"/>
    </xf>
    <xf numFmtId="49" fontId="31" fillId="7" borderId="51" xfId="0" applyNumberFormat="1" applyFont="1" applyFill="1" applyBorder="1" applyAlignment="1">
      <alignment horizontal="center" vertical="center" wrapText="1"/>
    </xf>
    <xf numFmtId="0" fontId="31" fillId="0" borderId="42" xfId="0" applyFont="1" applyBorder="1" applyAlignment="1">
      <alignment horizontal="left" vertical="center" wrapText="1"/>
    </xf>
    <xf numFmtId="0" fontId="31" fillId="0" borderId="48" xfId="0" applyFont="1" applyBorder="1" applyAlignment="1">
      <alignment horizontal="left" vertical="center" wrapText="1"/>
    </xf>
    <xf numFmtId="0" fontId="31" fillId="0" borderId="52" xfId="0" applyFont="1" applyBorder="1" applyAlignment="1">
      <alignment horizontal="left" vertical="center" wrapText="1"/>
    </xf>
    <xf numFmtId="10" fontId="28" fillId="8" borderId="43" xfId="4" applyNumberFormat="1" applyFont="1" applyFill="1" applyBorder="1" applyAlignment="1">
      <alignment horizontal="center" vertical="center"/>
    </xf>
    <xf numFmtId="10" fontId="28" fillId="8" borderId="49" xfId="4" applyNumberFormat="1" applyFont="1" applyFill="1" applyBorder="1" applyAlignment="1">
      <alignment horizontal="center" vertical="center"/>
    </xf>
    <xf numFmtId="164" fontId="29" fillId="0" borderId="44" xfId="0" applyNumberFormat="1" applyFont="1" applyBorder="1" applyAlignment="1">
      <alignment horizontal="center" vertical="center"/>
    </xf>
    <xf numFmtId="164" fontId="29" fillId="0" borderId="45" xfId="0" applyNumberFormat="1" applyFont="1" applyBorder="1" applyAlignment="1">
      <alignment horizontal="center" vertical="center"/>
    </xf>
    <xf numFmtId="164" fontId="29" fillId="0" borderId="46" xfId="0" applyNumberFormat="1" applyFont="1" applyBorder="1" applyAlignment="1">
      <alignment horizontal="center" vertical="center"/>
    </xf>
    <xf numFmtId="167" fontId="28" fillId="8" borderId="43" xfId="0" applyNumberFormat="1" applyFont="1" applyFill="1" applyBorder="1" applyAlignment="1">
      <alignment horizontal="center" vertical="center"/>
    </xf>
    <xf numFmtId="167" fontId="28" fillId="8" borderId="49" xfId="0" applyNumberFormat="1" applyFont="1" applyFill="1" applyBorder="1" applyAlignment="1">
      <alignment horizontal="center" vertical="center"/>
    </xf>
    <xf numFmtId="0" fontId="35" fillId="9" borderId="50" xfId="0" applyFont="1" applyFill="1" applyBorder="1" applyAlignment="1">
      <alignment horizontal="center" vertical="center"/>
    </xf>
    <xf numFmtId="0" fontId="35" fillId="9" borderId="0" xfId="0" applyFont="1" applyFill="1" applyAlignment="1">
      <alignment horizontal="center" vertical="center"/>
    </xf>
    <xf numFmtId="0" fontId="35" fillId="9" borderId="28" xfId="0" applyFont="1" applyFill="1" applyBorder="1" applyAlignment="1">
      <alignment horizontal="center" vertical="center"/>
    </xf>
    <xf numFmtId="0" fontId="35" fillId="0" borderId="50" xfId="0" applyFont="1" applyBorder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35" fillId="0" borderId="28" xfId="0" applyFont="1" applyBorder="1" applyAlignment="1">
      <alignment horizontal="center" vertical="center"/>
    </xf>
    <xf numFmtId="10" fontId="29" fillId="0" borderId="51" xfId="0" applyNumberFormat="1" applyFont="1" applyBorder="1" applyAlignment="1">
      <alignment horizontal="center" vertical="center"/>
    </xf>
    <xf numFmtId="10" fontId="29" fillId="0" borderId="12" xfId="0" applyNumberFormat="1" applyFont="1" applyBorder="1" applyAlignment="1">
      <alignment horizontal="center" vertical="center"/>
    </xf>
    <xf numFmtId="10" fontId="29" fillId="0" borderId="53" xfId="0" applyNumberFormat="1" applyFont="1" applyBorder="1" applyAlignment="1">
      <alignment horizontal="center" vertical="center"/>
    </xf>
    <xf numFmtId="10" fontId="27" fillId="0" borderId="51" xfId="0" applyNumberFormat="1" applyFont="1" applyBorder="1" applyAlignment="1">
      <alignment horizontal="center" vertical="center"/>
    </xf>
    <xf numFmtId="10" fontId="27" fillId="0" borderId="12" xfId="0" applyNumberFormat="1" applyFont="1" applyBorder="1" applyAlignment="1">
      <alignment horizontal="center" vertical="center"/>
    </xf>
    <xf numFmtId="10" fontId="27" fillId="0" borderId="53" xfId="0" applyNumberFormat="1" applyFont="1" applyBorder="1" applyAlignment="1">
      <alignment horizontal="center" vertical="center"/>
    </xf>
    <xf numFmtId="49" fontId="31" fillId="7" borderId="55" xfId="0" applyNumberFormat="1" applyFont="1" applyFill="1" applyBorder="1" applyAlignment="1">
      <alignment horizontal="center" vertical="center" wrapText="1"/>
    </xf>
    <xf numFmtId="0" fontId="31" fillId="0" borderId="56" xfId="0" applyFont="1" applyBorder="1" applyAlignment="1">
      <alignment horizontal="left" vertical="center" wrapText="1"/>
    </xf>
    <xf numFmtId="10" fontId="28" fillId="8" borderId="54" xfId="4" applyNumberFormat="1" applyFont="1" applyFill="1" applyBorder="1" applyAlignment="1">
      <alignment horizontal="center" vertical="center"/>
    </xf>
    <xf numFmtId="10" fontId="28" fillId="8" borderId="57" xfId="4" applyNumberFormat="1" applyFont="1" applyFill="1" applyBorder="1" applyAlignment="1">
      <alignment horizontal="center" vertical="center"/>
    </xf>
    <xf numFmtId="164" fontId="29" fillId="0" borderId="1" xfId="0" applyNumberFormat="1" applyFont="1" applyBorder="1" applyAlignment="1">
      <alignment horizontal="center" vertical="center"/>
    </xf>
    <xf numFmtId="164" fontId="29" fillId="0" borderId="2" xfId="0" applyNumberFormat="1" applyFont="1" applyBorder="1" applyAlignment="1">
      <alignment horizontal="center" vertical="center"/>
    </xf>
    <xf numFmtId="164" fontId="29" fillId="0" borderId="3" xfId="0" applyNumberFormat="1" applyFont="1" applyBorder="1" applyAlignment="1">
      <alignment horizontal="center" vertical="center"/>
    </xf>
    <xf numFmtId="10" fontId="29" fillId="0" borderId="55" xfId="0" applyNumberFormat="1" applyFont="1" applyBorder="1" applyAlignment="1">
      <alignment horizontal="center" vertical="center"/>
    </xf>
    <xf numFmtId="10" fontId="29" fillId="0" borderId="58" xfId="0" applyNumberFormat="1" applyFont="1" applyBorder="1" applyAlignment="1">
      <alignment horizontal="center" vertical="center"/>
    </xf>
    <xf numFmtId="10" fontId="29" fillId="0" borderId="59" xfId="0" applyNumberFormat="1" applyFont="1" applyBorder="1" applyAlignment="1">
      <alignment horizontal="center" vertical="center"/>
    </xf>
    <xf numFmtId="10" fontId="27" fillId="0" borderId="55" xfId="0" applyNumberFormat="1" applyFont="1" applyBorder="1" applyAlignment="1">
      <alignment horizontal="center" vertical="center"/>
    </xf>
    <xf numFmtId="10" fontId="27" fillId="0" borderId="58" xfId="0" applyNumberFormat="1" applyFont="1" applyBorder="1" applyAlignment="1">
      <alignment horizontal="center" vertical="center"/>
    </xf>
    <xf numFmtId="10" fontId="27" fillId="0" borderId="59" xfId="0" applyNumberFormat="1" applyFont="1" applyBorder="1" applyAlignment="1">
      <alignment horizontal="center" vertical="center"/>
    </xf>
    <xf numFmtId="0" fontId="31" fillId="3" borderId="14" xfId="0" applyFont="1" applyFill="1" applyBorder="1" applyAlignment="1">
      <alignment horizontal="center" vertical="center"/>
    </xf>
    <xf numFmtId="0" fontId="31" fillId="3" borderId="60" xfId="0" applyFont="1" applyFill="1" applyBorder="1" applyAlignment="1">
      <alignment horizontal="center" vertical="center"/>
    </xf>
    <xf numFmtId="164" fontId="31" fillId="3" borderId="14" xfId="0" applyNumberFormat="1" applyFont="1" applyFill="1" applyBorder="1" applyAlignment="1">
      <alignment horizontal="center" vertical="center"/>
    </xf>
    <xf numFmtId="164" fontId="31" fillId="3" borderId="15" xfId="0" applyNumberFormat="1" applyFont="1" applyFill="1" applyBorder="1" applyAlignment="1">
      <alignment horizontal="center" vertical="center"/>
    </xf>
    <xf numFmtId="164" fontId="31" fillId="3" borderId="60" xfId="0" applyNumberFormat="1" applyFont="1" applyFill="1" applyBorder="1" applyAlignment="1">
      <alignment horizontal="center" vertical="center"/>
    </xf>
    <xf numFmtId="0" fontId="37" fillId="10" borderId="11" xfId="2" applyFont="1" applyFill="1" applyBorder="1" applyAlignment="1">
      <alignment horizontal="left" vertical="center"/>
    </xf>
    <xf numFmtId="0" fontId="37" fillId="10" borderId="12" xfId="2" applyFont="1" applyFill="1" applyBorder="1" applyAlignment="1">
      <alignment horizontal="left" vertical="center"/>
    </xf>
    <xf numFmtId="0" fontId="37" fillId="10" borderId="13" xfId="2" applyFont="1" applyFill="1" applyBorder="1" applyAlignment="1">
      <alignment horizontal="left" vertical="center"/>
    </xf>
    <xf numFmtId="0" fontId="37" fillId="10" borderId="61" xfId="2" applyFont="1" applyFill="1" applyBorder="1" applyAlignment="1">
      <alignment horizontal="center" vertical="center"/>
    </xf>
    <xf numFmtId="0" fontId="37" fillId="10" borderId="5" xfId="2" applyFont="1" applyFill="1" applyBorder="1" applyAlignment="1">
      <alignment horizontal="center" vertical="center"/>
    </xf>
    <xf numFmtId="0" fontId="37" fillId="10" borderId="62" xfId="2" applyFont="1" applyFill="1" applyBorder="1" applyAlignment="1">
      <alignment horizontal="center" vertical="center"/>
    </xf>
    <xf numFmtId="0" fontId="20" fillId="10" borderId="61" xfId="0" applyFont="1" applyFill="1" applyBorder="1" applyAlignment="1">
      <alignment horizontal="center" vertical="center" wrapText="1"/>
    </xf>
    <xf numFmtId="0" fontId="20" fillId="10" borderId="5" xfId="0" applyFont="1" applyFill="1" applyBorder="1" applyAlignment="1">
      <alignment horizontal="center" vertical="center" wrapText="1"/>
    </xf>
    <xf numFmtId="0" fontId="20" fillId="10" borderId="62" xfId="0" applyFont="1" applyFill="1" applyBorder="1" applyAlignment="1">
      <alignment horizontal="center" vertical="center" wrapText="1"/>
    </xf>
    <xf numFmtId="0" fontId="37" fillId="10" borderId="61" xfId="2" applyFont="1" applyFill="1" applyBorder="1" applyAlignment="1">
      <alignment horizontal="center" vertical="center" wrapText="1"/>
    </xf>
    <xf numFmtId="0" fontId="37" fillId="10" borderId="5" xfId="2" applyFont="1" applyFill="1" applyBorder="1" applyAlignment="1">
      <alignment horizontal="center" vertical="center" wrapText="1"/>
    </xf>
    <xf numFmtId="0" fontId="37" fillId="10" borderId="62" xfId="2" applyFont="1" applyFill="1" applyBorder="1" applyAlignment="1">
      <alignment horizontal="center" vertical="center" wrapText="1"/>
    </xf>
    <xf numFmtId="0" fontId="44" fillId="0" borderId="64" xfId="5" applyFont="1" applyBorder="1" applyAlignment="1">
      <alignment horizontal="left" vertical="top" wrapText="1"/>
    </xf>
    <xf numFmtId="0" fontId="50" fillId="0" borderId="65" xfId="5" applyFont="1" applyBorder="1" applyAlignment="1">
      <alignment horizontal="left" vertical="top" wrapText="1"/>
    </xf>
    <xf numFmtId="0" fontId="50" fillId="0" borderId="66" xfId="5" applyFont="1" applyBorder="1" applyAlignment="1">
      <alignment horizontal="left" vertical="top" wrapText="1"/>
    </xf>
    <xf numFmtId="0" fontId="50" fillId="0" borderId="64" xfId="5" applyFont="1" applyBorder="1" applyAlignment="1">
      <alignment horizontal="left" vertical="top" wrapText="1" indent="10"/>
    </xf>
    <xf numFmtId="0" fontId="50" fillId="0" borderId="65" xfId="5" applyFont="1" applyBorder="1" applyAlignment="1">
      <alignment horizontal="left" vertical="top" wrapText="1" indent="10"/>
    </xf>
    <xf numFmtId="0" fontId="50" fillId="0" borderId="66" xfId="5" applyFont="1" applyBorder="1" applyAlignment="1">
      <alignment horizontal="left" vertical="top" wrapText="1" indent="10"/>
    </xf>
    <xf numFmtId="2" fontId="49" fillId="0" borderId="64" xfId="5" applyNumberFormat="1" applyFont="1" applyBorder="1" applyAlignment="1">
      <alignment horizontal="right" vertical="top" wrapText="1"/>
    </xf>
    <xf numFmtId="0" fontId="49" fillId="0" borderId="65" xfId="5" applyFont="1" applyBorder="1" applyAlignment="1">
      <alignment horizontal="right" vertical="top" wrapText="1"/>
    </xf>
    <xf numFmtId="0" fontId="49" fillId="0" borderId="66" xfId="5" applyFont="1" applyBorder="1" applyAlignment="1">
      <alignment horizontal="right" vertical="top" wrapText="1"/>
    </xf>
    <xf numFmtId="0" fontId="59" fillId="0" borderId="65" xfId="5" applyFont="1" applyBorder="1" applyAlignment="1">
      <alignment horizontal="left" vertical="top" wrapText="1"/>
    </xf>
    <xf numFmtId="0" fontId="47" fillId="0" borderId="0" xfId="0" applyFont="1" applyAlignment="1">
      <alignment horizontal="left" vertical="center"/>
    </xf>
    <xf numFmtId="0" fontId="47" fillId="0" borderId="0" xfId="0" applyFont="1" applyAlignment="1">
      <alignment vertical="center" wrapText="1"/>
    </xf>
    <xf numFmtId="0" fontId="50" fillId="0" borderId="64" xfId="5" applyFont="1" applyBorder="1" applyAlignment="1">
      <alignment horizontal="left" wrapText="1"/>
    </xf>
    <xf numFmtId="0" fontId="50" fillId="0" borderId="65" xfId="5" applyFont="1" applyBorder="1" applyAlignment="1">
      <alignment horizontal="left" wrapText="1"/>
    </xf>
    <xf numFmtId="0" fontId="50" fillId="0" borderId="66" xfId="5" applyFont="1" applyBorder="1" applyAlignment="1">
      <alignment horizontal="left" wrapText="1"/>
    </xf>
    <xf numFmtId="0" fontId="49" fillId="0" borderId="64" xfId="5" applyFont="1" applyBorder="1" applyAlignment="1">
      <alignment horizontal="left" vertical="top" wrapText="1"/>
    </xf>
    <xf numFmtId="0" fontId="49" fillId="0" borderId="65" xfId="5" applyFont="1" applyBorder="1" applyAlignment="1">
      <alignment horizontal="left" vertical="top" wrapText="1"/>
    </xf>
    <xf numFmtId="0" fontId="49" fillId="0" borderId="66" xfId="5" applyFont="1" applyBorder="1" applyAlignment="1">
      <alignment horizontal="left" vertical="top" wrapText="1"/>
    </xf>
    <xf numFmtId="0" fontId="57" fillId="0" borderId="65" xfId="5" applyFont="1" applyBorder="1" applyAlignment="1">
      <alignment horizontal="left" vertical="top" wrapText="1"/>
    </xf>
    <xf numFmtId="0" fontId="59" fillId="0" borderId="65" xfId="5" applyFont="1" applyBorder="1" applyAlignment="1">
      <alignment horizontal="left" vertical="center" wrapText="1"/>
    </xf>
    <xf numFmtId="0" fontId="45" fillId="0" borderId="64" xfId="5" applyFont="1" applyBorder="1" applyAlignment="1">
      <alignment horizontal="left" vertical="top" wrapText="1"/>
    </xf>
    <xf numFmtId="4" fontId="49" fillId="0" borderId="64" xfId="5" applyNumberFormat="1" applyFont="1" applyBorder="1" applyAlignment="1">
      <alignment horizontal="right" vertical="top" wrapText="1"/>
    </xf>
    <xf numFmtId="4" fontId="49" fillId="0" borderId="65" xfId="5" applyNumberFormat="1" applyFont="1" applyBorder="1" applyAlignment="1">
      <alignment horizontal="right" vertical="top" wrapText="1"/>
    </xf>
    <xf numFmtId="4" fontId="49" fillId="0" borderId="66" xfId="5" applyNumberFormat="1" applyFont="1" applyBorder="1" applyAlignment="1">
      <alignment horizontal="right" vertical="top" wrapText="1"/>
    </xf>
    <xf numFmtId="0" fontId="49" fillId="0" borderId="64" xfId="5" applyFont="1" applyBorder="1" applyAlignment="1">
      <alignment horizontal="right" vertical="top" wrapText="1"/>
    </xf>
    <xf numFmtId="0" fontId="45" fillId="11" borderId="64" xfId="5" applyFont="1" applyFill="1" applyBorder="1" applyAlignment="1">
      <alignment horizontal="center" vertical="top" wrapText="1"/>
    </xf>
    <xf numFmtId="0" fontId="43" fillId="11" borderId="65" xfId="5" applyFill="1" applyBorder="1" applyAlignment="1">
      <alignment horizontal="center" vertical="top" wrapText="1"/>
    </xf>
    <xf numFmtId="0" fontId="43" fillId="11" borderId="66" xfId="5" applyFill="1" applyBorder="1" applyAlignment="1">
      <alignment horizontal="center" vertical="top" wrapText="1"/>
    </xf>
    <xf numFmtId="164" fontId="49" fillId="0" borderId="64" xfId="5" applyNumberFormat="1" applyFont="1" applyBorder="1" applyAlignment="1">
      <alignment horizontal="right" vertical="top" wrapText="1"/>
    </xf>
    <xf numFmtId="164" fontId="49" fillId="0" borderId="65" xfId="5" applyNumberFormat="1" applyFont="1" applyBorder="1" applyAlignment="1">
      <alignment horizontal="right" vertical="top" wrapText="1"/>
    </xf>
    <xf numFmtId="164" fontId="49" fillId="0" borderId="66" xfId="5" applyNumberFormat="1" applyFont="1" applyBorder="1" applyAlignment="1">
      <alignment horizontal="right" vertical="top" wrapText="1"/>
    </xf>
    <xf numFmtId="0" fontId="50" fillId="0" borderId="64" xfId="5" applyFont="1" applyBorder="1" applyAlignment="1">
      <alignment horizontal="left" vertical="center" wrapText="1"/>
    </xf>
    <xf numFmtId="0" fontId="50" fillId="0" borderId="65" xfId="5" applyFont="1" applyBorder="1" applyAlignment="1">
      <alignment horizontal="left" vertical="center" wrapText="1"/>
    </xf>
    <xf numFmtId="0" fontId="50" fillId="0" borderId="66" xfId="5" applyFont="1" applyBorder="1" applyAlignment="1">
      <alignment horizontal="left" vertical="center" wrapText="1"/>
    </xf>
    <xf numFmtId="0" fontId="16" fillId="12" borderId="0" xfId="0" applyFont="1" applyFill="1"/>
    <xf numFmtId="0" fontId="0" fillId="12" borderId="0" xfId="0" applyFill="1"/>
    <xf numFmtId="0" fontId="22" fillId="12" borderId="0" xfId="0" applyFont="1" applyFill="1" applyAlignment="1">
      <alignment horizontal="center" vertical="center"/>
    </xf>
    <xf numFmtId="39" fontId="7" fillId="12" borderId="0" xfId="1" applyNumberFormat="1" applyFont="1" applyFill="1" applyBorder="1" applyAlignment="1">
      <alignment horizontal="right" vertical="center"/>
    </xf>
    <xf numFmtId="0" fontId="10" fillId="12" borderId="0" xfId="0" applyFont="1" applyFill="1" applyAlignment="1">
      <alignment vertical="center"/>
    </xf>
    <xf numFmtId="0" fontId="6" fillId="12" borderId="0" xfId="0" applyFont="1" applyFill="1" applyAlignment="1">
      <alignment horizontal="justify" vertical="center"/>
    </xf>
    <xf numFmtId="0" fontId="6" fillId="12" borderId="0" xfId="0" applyFont="1" applyFill="1" applyAlignment="1">
      <alignment vertical="center"/>
    </xf>
    <xf numFmtId="4" fontId="6" fillId="12" borderId="0" xfId="0" applyNumberFormat="1" applyFont="1" applyFill="1" applyAlignment="1">
      <alignment horizontal="center" vertical="center"/>
    </xf>
    <xf numFmtId="164" fontId="6" fillId="12" borderId="0" xfId="0" applyNumberFormat="1" applyFont="1" applyFill="1" applyAlignment="1">
      <alignment horizontal="right" vertical="center"/>
    </xf>
  </cellXfs>
  <cellStyles count="6">
    <cellStyle name="Moeda 3" xfId="3" xr:uid="{36002EDF-5910-46F2-A16D-5F160AC5648E}"/>
    <cellStyle name="Normal" xfId="0" builtinId="0"/>
    <cellStyle name="Normal 2" xfId="2" xr:uid="{ACD4F5EC-7749-4D35-8BF7-16308152B385}"/>
    <cellStyle name="Normal 3" xfId="5" xr:uid="{71E3A1A4-5634-4007-8D4E-303AE6D5BCCC}"/>
    <cellStyle name="Porcentagem 2" xfId="4" xr:uid="{001B28D6-0DFD-451E-9006-AACF2A39B757}"/>
    <cellStyle name="Vírgula 2 2" xfId="1" xr:uid="{5404F63C-F6B1-40CE-82C3-AFD2A7AD429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2200275</xdr:colOff>
      <xdr:row>1</xdr:row>
      <xdr:rowOff>161925</xdr:rowOff>
    </xdr:from>
    <xdr:to>
      <xdr:col>3</xdr:col>
      <xdr:colOff>3581400</xdr:colOff>
      <xdr:row>5</xdr:row>
      <xdr:rowOff>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9B002BEE-133D-4434-81DC-0EE02B8B7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0" y="323850"/>
          <a:ext cx="1381125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9525</xdr:colOff>
      <xdr:row>0</xdr:row>
      <xdr:rowOff>104775</xdr:rowOff>
    </xdr:from>
    <xdr:to>
      <xdr:col>9</xdr:col>
      <xdr:colOff>0</xdr:colOff>
      <xdr:row>4</xdr:row>
      <xdr:rowOff>57150</xdr:rowOff>
    </xdr:to>
    <xdr:pic>
      <xdr:nvPicPr>
        <xdr:cNvPr id="3" name="Picture 39">
          <a:extLst>
            <a:ext uri="{FF2B5EF4-FFF2-40B4-BE49-F238E27FC236}">
              <a16:creationId xmlns:a16="http://schemas.microsoft.com/office/drawing/2014/main" id="{1C99E933-B2C1-484E-8126-4BE8C3476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0" y="104775"/>
          <a:ext cx="1257300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510539</xdr:colOff>
      <xdr:row>0</xdr:row>
      <xdr:rowOff>0</xdr:rowOff>
    </xdr:from>
    <xdr:to>
      <xdr:col>6</xdr:col>
      <xdr:colOff>285750</xdr:colOff>
      <xdr:row>4</xdr:row>
      <xdr:rowOff>7621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EAF8B36B-F3DD-4CA1-9B63-F04A6CB6D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39589" y="0"/>
          <a:ext cx="1184911" cy="9982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752475</xdr:colOff>
      <xdr:row>0</xdr:row>
      <xdr:rowOff>0</xdr:rowOff>
    </xdr:from>
    <xdr:to>
      <xdr:col>8</xdr:col>
      <xdr:colOff>982980</xdr:colOff>
      <xdr:row>4</xdr:row>
      <xdr:rowOff>174626</xdr:rowOff>
    </xdr:to>
    <xdr:pic>
      <xdr:nvPicPr>
        <xdr:cNvPr id="3" name="Imagem 2" descr="C:\Users\Gabinete\Downloads\brasao_ipixuna_do_para.gif">
          <a:extLst>
            <a:ext uri="{FF2B5EF4-FFF2-40B4-BE49-F238E27FC236}">
              <a16:creationId xmlns:a16="http://schemas.microsoft.com/office/drawing/2014/main" id="{FE2047A4-1DD9-4CF6-9EEF-9E99EE6DA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77050" y="0"/>
          <a:ext cx="1192530" cy="11652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510539</xdr:colOff>
      <xdr:row>0</xdr:row>
      <xdr:rowOff>0</xdr:rowOff>
    </xdr:from>
    <xdr:to>
      <xdr:col>6</xdr:col>
      <xdr:colOff>285750</xdr:colOff>
      <xdr:row>4</xdr:row>
      <xdr:rowOff>7621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A9BF0B25-0E31-4D63-BD35-9E4D38296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20639" y="0"/>
          <a:ext cx="1184911" cy="9982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752475</xdr:colOff>
      <xdr:row>0</xdr:row>
      <xdr:rowOff>0</xdr:rowOff>
    </xdr:from>
    <xdr:to>
      <xdr:col>8</xdr:col>
      <xdr:colOff>982980</xdr:colOff>
      <xdr:row>4</xdr:row>
      <xdr:rowOff>174626</xdr:rowOff>
    </xdr:to>
    <xdr:pic>
      <xdr:nvPicPr>
        <xdr:cNvPr id="3" name="Imagem 2" descr="C:\Users\Gabinete\Downloads\brasao_ipixuna_do_para.gif">
          <a:extLst>
            <a:ext uri="{FF2B5EF4-FFF2-40B4-BE49-F238E27FC236}">
              <a16:creationId xmlns:a16="http://schemas.microsoft.com/office/drawing/2014/main" id="{B1FA7C0F-6EAE-4979-B634-F6CBC8F88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58100" y="0"/>
          <a:ext cx="1192530" cy="11652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510539</xdr:colOff>
      <xdr:row>0</xdr:row>
      <xdr:rowOff>0</xdr:rowOff>
    </xdr:from>
    <xdr:to>
      <xdr:col>6</xdr:col>
      <xdr:colOff>285750</xdr:colOff>
      <xdr:row>4</xdr:row>
      <xdr:rowOff>7621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1CE66F43-CACD-4E3B-B5F6-93BBA4BF6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20639" y="0"/>
          <a:ext cx="1184911" cy="9982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752475</xdr:colOff>
      <xdr:row>0</xdr:row>
      <xdr:rowOff>0</xdr:rowOff>
    </xdr:from>
    <xdr:to>
      <xdr:col>8</xdr:col>
      <xdr:colOff>982980</xdr:colOff>
      <xdr:row>4</xdr:row>
      <xdr:rowOff>174626</xdr:rowOff>
    </xdr:to>
    <xdr:pic>
      <xdr:nvPicPr>
        <xdr:cNvPr id="3" name="Imagem 2" descr="C:\Users\Gabinete\Downloads\brasao_ipixuna_do_para.gif">
          <a:extLst>
            <a:ext uri="{FF2B5EF4-FFF2-40B4-BE49-F238E27FC236}">
              <a16:creationId xmlns:a16="http://schemas.microsoft.com/office/drawing/2014/main" id="{50D75854-2831-4CEF-BFE3-FBF7BD049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58100" y="0"/>
          <a:ext cx="1192530" cy="11652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510539</xdr:colOff>
      <xdr:row>0</xdr:row>
      <xdr:rowOff>0</xdr:rowOff>
    </xdr:from>
    <xdr:to>
      <xdr:col>6</xdr:col>
      <xdr:colOff>285750</xdr:colOff>
      <xdr:row>4</xdr:row>
      <xdr:rowOff>7621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980CE7DB-BC68-403D-B53E-AFFA058CB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20639" y="0"/>
          <a:ext cx="1184911" cy="9982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752475</xdr:colOff>
      <xdr:row>0</xdr:row>
      <xdr:rowOff>0</xdr:rowOff>
    </xdr:from>
    <xdr:to>
      <xdr:col>8</xdr:col>
      <xdr:colOff>982980</xdr:colOff>
      <xdr:row>4</xdr:row>
      <xdr:rowOff>174626</xdr:rowOff>
    </xdr:to>
    <xdr:pic>
      <xdr:nvPicPr>
        <xdr:cNvPr id="3" name="Imagem 2" descr="C:\Users\Gabinete\Downloads\brasao_ipixuna_do_para.gif">
          <a:extLst>
            <a:ext uri="{FF2B5EF4-FFF2-40B4-BE49-F238E27FC236}">
              <a16:creationId xmlns:a16="http://schemas.microsoft.com/office/drawing/2014/main" id="{097B19F0-126B-42AB-AB28-1483C4F2A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58100" y="0"/>
          <a:ext cx="1192530" cy="11652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701039</xdr:colOff>
      <xdr:row>0</xdr:row>
      <xdr:rowOff>142875</xdr:rowOff>
    </xdr:from>
    <xdr:to>
      <xdr:col>10</xdr:col>
      <xdr:colOff>419100</xdr:colOff>
      <xdr:row>5</xdr:row>
      <xdr:rowOff>207646</xdr:rowOff>
    </xdr:to>
    <xdr:pic>
      <xdr:nvPicPr>
        <xdr:cNvPr id="5" name="Imagem 2">
          <a:extLst>
            <a:ext uri="{FF2B5EF4-FFF2-40B4-BE49-F238E27FC236}">
              <a16:creationId xmlns:a16="http://schemas.microsoft.com/office/drawing/2014/main" id="{023A57B5-F8E5-4ADD-940C-7F983C169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5439" y="142875"/>
          <a:ext cx="1184911" cy="11125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</xdr:col>
      <xdr:colOff>466725</xdr:colOff>
      <xdr:row>0</xdr:row>
      <xdr:rowOff>57150</xdr:rowOff>
    </xdr:from>
    <xdr:to>
      <xdr:col>15</xdr:col>
      <xdr:colOff>1125855</xdr:colOff>
      <xdr:row>6</xdr:row>
      <xdr:rowOff>60326</xdr:rowOff>
    </xdr:to>
    <xdr:pic>
      <xdr:nvPicPr>
        <xdr:cNvPr id="6" name="Imagem 5" descr="C:\Users\Gabinete\Downloads\brasao_ipixuna_do_para.gif">
          <a:extLst>
            <a:ext uri="{FF2B5EF4-FFF2-40B4-BE49-F238E27FC236}">
              <a16:creationId xmlns:a16="http://schemas.microsoft.com/office/drawing/2014/main" id="{F10A9CE3-297F-4E6F-85FB-C09B6A2F5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0125" y="57150"/>
          <a:ext cx="1192530" cy="12795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1590676</xdr:colOff>
      <xdr:row>0</xdr:row>
      <xdr:rowOff>1</xdr:rowOff>
    </xdr:from>
    <xdr:to>
      <xdr:col>2</xdr:col>
      <xdr:colOff>2257426</xdr:colOff>
      <xdr:row>3</xdr:row>
      <xdr:rowOff>28576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1BEF0ED1-A045-4B0E-B087-A6D651427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38476" y="1"/>
          <a:ext cx="666750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57150</xdr:colOff>
      <xdr:row>0</xdr:row>
      <xdr:rowOff>0</xdr:rowOff>
    </xdr:from>
    <xdr:to>
      <xdr:col>6</xdr:col>
      <xdr:colOff>666750</xdr:colOff>
      <xdr:row>3</xdr:row>
      <xdr:rowOff>28575</xdr:rowOff>
    </xdr:to>
    <xdr:pic>
      <xdr:nvPicPr>
        <xdr:cNvPr id="3" name="Imagem 2" descr="C:\Users\Gabinete\Downloads\brasao_ipixuna_do_para.gif">
          <a:extLst>
            <a:ext uri="{FF2B5EF4-FFF2-40B4-BE49-F238E27FC236}">
              <a16:creationId xmlns:a16="http://schemas.microsoft.com/office/drawing/2014/main" id="{A66388A9-6153-433A-B0FE-731F7BA36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91175" y="0"/>
          <a:ext cx="609600" cy="514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rvengefix\engefix\Meus%20documentos\Documentos_Empresa\Modelo_Or&#231;amento_Armand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Ricardo\Meus%20documentos\Manaus\BR%20319%202005\Planilha%20Br%20319%202005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Ricardo%20Mesquita\180105\Meus%20documentos\BR%20242\Vicente\GAUTAMA%20MENSAL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JETO%20DE%20EXPANS&#195;O\Plano%20Diretor%20de%20Obras\Planodiretor4b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/Reforma/PLANILHA%20OR&#199;AMENTARIA-%20REFORMA%20DO%20POSTO%20DE%20SA&#218;DE%20ENALCO-%20BDI%2027,42%25%20-%20ANO%202020%20-%2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Base"/>
      <sheetName val="Comp"/>
      <sheetName val="Ins Bas"/>
      <sheetName val="Ins Hidro"/>
      <sheetName val="Ins"/>
      <sheetName val="Ins Acab"/>
      <sheetName val="Ins Elet"/>
      <sheetName val="Ins Dados"/>
      <sheetName val="Resumo"/>
      <sheetName val="Módulo1"/>
      <sheetName val="Módulo2"/>
      <sheetName val="Insumos"/>
      <sheetName val="Composições"/>
      <sheetName val="Plan2"/>
      <sheetName val="Plan3"/>
      <sheetName val="Plan4"/>
      <sheetName val="Insumos_Elétrica"/>
      <sheetName val="Insumos Básicos"/>
      <sheetName val="Ins_Elét"/>
      <sheetName val="Insumos Acabamento"/>
      <sheetName val="Plan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>
        <row r="9">
          <cell r="I9">
            <v>0.11</v>
          </cell>
        </row>
        <row r="12">
          <cell r="I12">
            <v>0.42</v>
          </cell>
        </row>
        <row r="22">
          <cell r="I22">
            <v>0.35</v>
          </cell>
        </row>
        <row r="28">
          <cell r="I28">
            <v>0</v>
          </cell>
        </row>
        <row r="61">
          <cell r="I61">
            <v>20</v>
          </cell>
        </row>
        <row r="70">
          <cell r="I70">
            <v>3.41</v>
          </cell>
        </row>
        <row r="71">
          <cell r="I71">
            <v>365.3</v>
          </cell>
        </row>
        <row r="72">
          <cell r="I72">
            <v>665</v>
          </cell>
        </row>
        <row r="361">
          <cell r="I361">
            <v>1.73</v>
          </cell>
        </row>
        <row r="363">
          <cell r="I363">
            <v>2.84</v>
          </cell>
        </row>
        <row r="365">
          <cell r="I365">
            <v>2.84</v>
          </cell>
        </row>
        <row r="366">
          <cell r="I366">
            <v>3.13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Índices de Reajustamento"/>
    </sheetNames>
    <sheetDataSet>
      <sheetData sheetId="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JETO"/>
    </sheetNames>
    <sheetDataSet>
      <sheetData sheetId="0">
        <row r="9">
          <cell r="A9">
            <v>2200201</v>
          </cell>
          <cell r="B9" t="str">
            <v>Reparos localizados</v>
          </cell>
          <cell r="C9" t="str">
            <v>m2</v>
          </cell>
          <cell r="D9">
            <v>25980.5</v>
          </cell>
          <cell r="F9">
            <v>0</v>
          </cell>
        </row>
        <row r="10">
          <cell r="A10">
            <v>2221005</v>
          </cell>
          <cell r="B10" t="str">
            <v>Lama asfáltica</v>
          </cell>
          <cell r="C10" t="str">
            <v>m2</v>
          </cell>
          <cell r="D10">
            <v>104300</v>
          </cell>
          <cell r="F10">
            <v>0</v>
          </cell>
        </row>
        <row r="11">
          <cell r="A11">
            <v>2234800</v>
          </cell>
          <cell r="B11" t="str">
            <v>Fresagem do pavimento</v>
          </cell>
          <cell r="C11" t="str">
            <v>m2</v>
          </cell>
          <cell r="D11">
            <v>46480</v>
          </cell>
          <cell r="F11">
            <v>0</v>
          </cell>
        </row>
        <row r="12">
          <cell r="A12">
            <v>2240000</v>
          </cell>
          <cell r="B12" t="str">
            <v>Pintura de ligação</v>
          </cell>
          <cell r="C12" t="str">
            <v>m2</v>
          </cell>
          <cell r="D12">
            <v>46480</v>
          </cell>
          <cell r="F12">
            <v>0</v>
          </cell>
        </row>
        <row r="13">
          <cell r="A13">
            <v>2254000</v>
          </cell>
          <cell r="B13" t="str">
            <v>CBUQ</v>
          </cell>
          <cell r="C13" t="str">
            <v>t</v>
          </cell>
          <cell r="D13">
            <v>3346.6</v>
          </cell>
          <cell r="F13">
            <v>0</v>
          </cell>
        </row>
        <row r="14">
          <cell r="A14">
            <v>3240000</v>
          </cell>
          <cell r="B14" t="str">
            <v>Pintura de ligação</v>
          </cell>
          <cell r="C14" t="str">
            <v>m2</v>
          </cell>
          <cell r="D14">
            <v>105000</v>
          </cell>
          <cell r="F14">
            <v>0</v>
          </cell>
        </row>
        <row r="15">
          <cell r="A15">
            <v>3254012</v>
          </cell>
          <cell r="B15" t="str">
            <v>CBUQ (massa fina)</v>
          </cell>
          <cell r="C15" t="str">
            <v>t</v>
          </cell>
          <cell r="D15">
            <v>6300</v>
          </cell>
          <cell r="F15">
            <v>0</v>
          </cell>
        </row>
        <row r="61">
          <cell r="A61">
            <v>0</v>
          </cell>
          <cell r="B61">
            <v>0</v>
          </cell>
          <cell r="D61">
            <v>0</v>
          </cell>
          <cell r="F61">
            <v>0</v>
          </cell>
        </row>
        <row r="62">
          <cell r="A62">
            <v>0</v>
          </cell>
          <cell r="B62">
            <v>0</v>
          </cell>
          <cell r="D62">
            <v>0</v>
          </cell>
          <cell r="F62">
            <v>0</v>
          </cell>
        </row>
        <row r="63">
          <cell r="A63">
            <v>0</v>
          </cell>
          <cell r="B63">
            <v>0</v>
          </cell>
          <cell r="D63">
            <v>0</v>
          </cell>
          <cell r="F63">
            <v>0</v>
          </cell>
        </row>
        <row r="64">
          <cell r="A64">
            <v>0</v>
          </cell>
          <cell r="B64">
            <v>0</v>
          </cell>
          <cell r="D64">
            <v>0</v>
          </cell>
          <cell r="F64">
            <v>0</v>
          </cell>
        </row>
        <row r="65">
          <cell r="A65">
            <v>0</v>
          </cell>
          <cell r="B65">
            <v>0</v>
          </cell>
          <cell r="D65">
            <v>0</v>
          </cell>
          <cell r="F65">
            <v>0</v>
          </cell>
        </row>
        <row r="66">
          <cell r="A66">
            <v>0</v>
          </cell>
          <cell r="B66">
            <v>0</v>
          </cell>
          <cell r="C66">
            <v>0</v>
          </cell>
          <cell r="D66">
            <v>0</v>
          </cell>
          <cell r="F66">
            <v>0</v>
          </cell>
        </row>
        <row r="67">
          <cell r="A67">
            <v>0</v>
          </cell>
          <cell r="B67">
            <v>0</v>
          </cell>
          <cell r="C67">
            <v>0</v>
          </cell>
          <cell r="D67">
            <v>0</v>
          </cell>
          <cell r="F67">
            <v>0</v>
          </cell>
        </row>
        <row r="68">
          <cell r="A68">
            <v>0</v>
          </cell>
          <cell r="B68">
            <v>0</v>
          </cell>
          <cell r="C68">
            <v>0</v>
          </cell>
          <cell r="D68">
            <v>0</v>
          </cell>
          <cell r="F68">
            <v>0</v>
          </cell>
        </row>
        <row r="69">
          <cell r="A69">
            <v>0</v>
          </cell>
          <cell r="B69">
            <v>0</v>
          </cell>
          <cell r="C69">
            <v>0</v>
          </cell>
          <cell r="D69">
            <v>0</v>
          </cell>
          <cell r="F69">
            <v>0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p"/>
      <sheetName val="Ins Bas"/>
      <sheetName val="Ins Hidro"/>
      <sheetName val="Ins"/>
      <sheetName val="Ins Acab"/>
      <sheetName val="Ins Elet"/>
      <sheetName val="Resumo"/>
      <sheetName val="Módulo1"/>
      <sheetName val="Módulo2"/>
      <sheetName val="Geral"/>
      <sheetName val="GERAL I"/>
      <sheetName val="Estacas Escavadas "/>
      <sheetName val="Calcinacao"/>
      <sheetName val="Estacas Pre-Moldadas"/>
    </sheetNames>
    <sheetDataSet>
      <sheetData sheetId="0" refreshError="1">
        <row r="362">
          <cell r="E362" t="str">
            <v>UNID</v>
          </cell>
        </row>
        <row r="363">
          <cell r="E363">
            <v>1.61</v>
          </cell>
        </row>
        <row r="364">
          <cell r="E364">
            <v>0.11</v>
          </cell>
        </row>
        <row r="365">
          <cell r="E365">
            <v>15</v>
          </cell>
        </row>
        <row r="366">
          <cell r="E366">
            <v>12</v>
          </cell>
        </row>
        <row r="367">
          <cell r="E367">
            <v>12</v>
          </cell>
        </row>
        <row r="368">
          <cell r="E368">
            <v>2.21</v>
          </cell>
        </row>
        <row r="369">
          <cell r="E369">
            <v>1.34</v>
          </cell>
        </row>
        <row r="370">
          <cell r="E370" t="str">
            <v>TOTAL</v>
          </cell>
        </row>
        <row r="371">
          <cell r="E371" t="str">
            <v>B.D.I</v>
          </cell>
        </row>
        <row r="374">
          <cell r="E374" t="str">
            <v>UNID</v>
          </cell>
        </row>
        <row r="375">
          <cell r="E375">
            <v>0.22</v>
          </cell>
        </row>
        <row r="376">
          <cell r="E376">
            <v>15</v>
          </cell>
        </row>
        <row r="377">
          <cell r="E377">
            <v>12</v>
          </cell>
        </row>
        <row r="378">
          <cell r="E378">
            <v>2.21</v>
          </cell>
        </row>
        <row r="379">
          <cell r="E379">
            <v>1.34</v>
          </cell>
        </row>
        <row r="380">
          <cell r="E380" t="str">
            <v>TOTAL</v>
          </cell>
        </row>
        <row r="381">
          <cell r="E381" t="str">
            <v>B.D.I</v>
          </cell>
        </row>
        <row r="384">
          <cell r="E384" t="str">
            <v>UNID</v>
          </cell>
        </row>
        <row r="385">
          <cell r="E385">
            <v>1</v>
          </cell>
        </row>
        <row r="386">
          <cell r="E386">
            <v>5</v>
          </cell>
        </row>
        <row r="387">
          <cell r="E387">
            <v>20</v>
          </cell>
        </row>
        <row r="388">
          <cell r="E388">
            <v>2.5</v>
          </cell>
        </row>
        <row r="389">
          <cell r="E389">
            <v>2.21</v>
          </cell>
        </row>
        <row r="390">
          <cell r="E390">
            <v>1.34</v>
          </cell>
        </row>
        <row r="391">
          <cell r="E391" t="str">
            <v>TOTAL</v>
          </cell>
        </row>
        <row r="392">
          <cell r="E392" t="str">
            <v>B.D.I</v>
          </cell>
        </row>
        <row r="395">
          <cell r="E395" t="str">
            <v>UNID</v>
          </cell>
        </row>
        <row r="396">
          <cell r="E396">
            <v>0.24</v>
          </cell>
        </row>
        <row r="397">
          <cell r="E397">
            <v>2.21</v>
          </cell>
        </row>
        <row r="398">
          <cell r="E398">
            <v>1.34</v>
          </cell>
        </row>
        <row r="399">
          <cell r="E399" t="str">
            <v>TOTAL</v>
          </cell>
        </row>
        <row r="400">
          <cell r="E400" t="str">
            <v>B.D.I</v>
          </cell>
        </row>
        <row r="403">
          <cell r="E403" t="str">
            <v>UNID</v>
          </cell>
        </row>
        <row r="404">
          <cell r="E404">
            <v>1</v>
          </cell>
        </row>
        <row r="405">
          <cell r="E405">
            <v>15</v>
          </cell>
        </row>
        <row r="406">
          <cell r="E406">
            <v>12</v>
          </cell>
        </row>
        <row r="407">
          <cell r="E407">
            <v>2.21</v>
          </cell>
        </row>
        <row r="408">
          <cell r="E408">
            <v>1.34</v>
          </cell>
        </row>
        <row r="409">
          <cell r="E409" t="str">
            <v>TOTAL</v>
          </cell>
        </row>
        <row r="410">
          <cell r="E410" t="str">
            <v>B.D.I</v>
          </cell>
        </row>
        <row r="413">
          <cell r="E413" t="str">
            <v>UNID</v>
          </cell>
        </row>
        <row r="414">
          <cell r="E414">
            <v>15</v>
          </cell>
        </row>
        <row r="415">
          <cell r="E415">
            <v>12</v>
          </cell>
        </row>
        <row r="416">
          <cell r="E416">
            <v>2.21</v>
          </cell>
        </row>
        <row r="417">
          <cell r="E417">
            <v>1.34</v>
          </cell>
        </row>
        <row r="418">
          <cell r="E418" t="str">
            <v>TOTAL</v>
          </cell>
        </row>
        <row r="419">
          <cell r="E419" t="str">
            <v>B.D.I</v>
          </cell>
        </row>
        <row r="422">
          <cell r="E422" t="str">
            <v>UNID</v>
          </cell>
        </row>
        <row r="423">
          <cell r="E423">
            <v>1</v>
          </cell>
        </row>
        <row r="424">
          <cell r="E424">
            <v>5</v>
          </cell>
        </row>
        <row r="425">
          <cell r="E425">
            <v>20</v>
          </cell>
        </row>
        <row r="426">
          <cell r="E426">
            <v>1.6</v>
          </cell>
        </row>
        <row r="427">
          <cell r="E427">
            <v>2.21</v>
          </cell>
        </row>
        <row r="428">
          <cell r="E428">
            <v>1.34</v>
          </cell>
        </row>
      </sheetData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/>
      <sheetData sheetId="10"/>
      <sheetData sheetId="11"/>
      <sheetData sheetId="12"/>
      <sheetData sheetId="13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ÇAMENTO_BASE"/>
      <sheetName val="M_CRONG. FISICO OBRA"/>
      <sheetName val="QCI"/>
      <sheetName val="BDI"/>
      <sheetName val="Plan1"/>
      <sheetName val="Relatório de Compatibilidade"/>
      <sheetName val="MEDIÇÃO1"/>
    </sheetNames>
    <sheetDataSet>
      <sheetData sheetId="0">
        <row r="10">
          <cell r="C10" t="str">
            <v>PREFEITURA MUNICIPAL DE IPIXUNA DO PARÁ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C1F70F-04EC-47EC-8C4D-107037E341E1}">
  <sheetPr>
    <pageSetUpPr fitToPage="1"/>
  </sheetPr>
  <dimension ref="A1:L28"/>
  <sheetViews>
    <sheetView showGridLines="0" tabSelected="1" view="pageBreakPreview" topLeftCell="A13" zoomScaleNormal="100" zoomScaleSheetLayoutView="100" workbookViewId="0">
      <selection activeCell="A26" sqref="A26:C28"/>
    </sheetView>
  </sheetViews>
  <sheetFormatPr defaultRowHeight="12.75"/>
  <cols>
    <col min="3" max="3" width="13" style="126" customWidth="1"/>
    <col min="4" max="4" width="55.85546875" style="127" customWidth="1"/>
    <col min="5" max="5" width="7.7109375" style="128" customWidth="1"/>
    <col min="6" max="6" width="15" style="129" customWidth="1"/>
    <col min="7" max="7" width="9.85546875" style="130" hidden="1" customWidth="1"/>
    <col min="8" max="8" width="15.7109375" style="130" customWidth="1"/>
    <col min="9" max="9" width="19" style="129" customWidth="1"/>
    <col min="10" max="10" width="10.42578125" style="79" bestFit="1" customWidth="1"/>
    <col min="11" max="12" width="9.140625" style="77" customWidth="1"/>
    <col min="259" max="259" width="13" customWidth="1"/>
    <col min="260" max="260" width="55.85546875" customWidth="1"/>
    <col min="261" max="261" width="7.7109375" customWidth="1"/>
    <col min="262" max="262" width="15" customWidth="1"/>
    <col min="263" max="263" width="0" hidden="1" customWidth="1"/>
    <col min="264" max="264" width="15.7109375" customWidth="1"/>
    <col min="265" max="265" width="19" customWidth="1"/>
    <col min="266" max="266" width="10.42578125" bestFit="1" customWidth="1"/>
    <col min="515" max="515" width="13" customWidth="1"/>
    <col min="516" max="516" width="55.85546875" customWidth="1"/>
    <col min="517" max="517" width="7.7109375" customWidth="1"/>
    <col min="518" max="518" width="15" customWidth="1"/>
    <col min="519" max="519" width="0" hidden="1" customWidth="1"/>
    <col min="520" max="520" width="15.7109375" customWidth="1"/>
    <col min="521" max="521" width="19" customWidth="1"/>
    <col min="522" max="522" width="10.42578125" bestFit="1" customWidth="1"/>
    <col min="771" max="771" width="13" customWidth="1"/>
    <col min="772" max="772" width="55.85546875" customWidth="1"/>
    <col min="773" max="773" width="7.7109375" customWidth="1"/>
    <col min="774" max="774" width="15" customWidth="1"/>
    <col min="775" max="775" width="0" hidden="1" customWidth="1"/>
    <col min="776" max="776" width="15.7109375" customWidth="1"/>
    <col min="777" max="777" width="19" customWidth="1"/>
    <col min="778" max="778" width="10.42578125" bestFit="1" customWidth="1"/>
    <col min="1027" max="1027" width="13" customWidth="1"/>
    <col min="1028" max="1028" width="55.85546875" customWidth="1"/>
    <col min="1029" max="1029" width="7.7109375" customWidth="1"/>
    <col min="1030" max="1030" width="15" customWidth="1"/>
    <col min="1031" max="1031" width="0" hidden="1" customWidth="1"/>
    <col min="1032" max="1032" width="15.7109375" customWidth="1"/>
    <col min="1033" max="1033" width="19" customWidth="1"/>
    <col min="1034" max="1034" width="10.42578125" bestFit="1" customWidth="1"/>
    <col min="1283" max="1283" width="13" customWidth="1"/>
    <col min="1284" max="1284" width="55.85546875" customWidth="1"/>
    <col min="1285" max="1285" width="7.7109375" customWidth="1"/>
    <col min="1286" max="1286" width="15" customWidth="1"/>
    <col min="1287" max="1287" width="0" hidden="1" customWidth="1"/>
    <col min="1288" max="1288" width="15.7109375" customWidth="1"/>
    <col min="1289" max="1289" width="19" customWidth="1"/>
    <col min="1290" max="1290" width="10.42578125" bestFit="1" customWidth="1"/>
    <col min="1539" max="1539" width="13" customWidth="1"/>
    <col min="1540" max="1540" width="55.85546875" customWidth="1"/>
    <col min="1541" max="1541" width="7.7109375" customWidth="1"/>
    <col min="1542" max="1542" width="15" customWidth="1"/>
    <col min="1543" max="1543" width="0" hidden="1" customWidth="1"/>
    <col min="1544" max="1544" width="15.7109375" customWidth="1"/>
    <col min="1545" max="1545" width="19" customWidth="1"/>
    <col min="1546" max="1546" width="10.42578125" bestFit="1" customWidth="1"/>
    <col min="1795" max="1795" width="13" customWidth="1"/>
    <col min="1796" max="1796" width="55.85546875" customWidth="1"/>
    <col min="1797" max="1797" width="7.7109375" customWidth="1"/>
    <col min="1798" max="1798" width="15" customWidth="1"/>
    <col min="1799" max="1799" width="0" hidden="1" customWidth="1"/>
    <col min="1800" max="1800" width="15.7109375" customWidth="1"/>
    <col min="1801" max="1801" width="19" customWidth="1"/>
    <col min="1802" max="1802" width="10.42578125" bestFit="1" customWidth="1"/>
    <col min="2051" max="2051" width="13" customWidth="1"/>
    <col min="2052" max="2052" width="55.85546875" customWidth="1"/>
    <col min="2053" max="2053" width="7.7109375" customWidth="1"/>
    <col min="2054" max="2054" width="15" customWidth="1"/>
    <col min="2055" max="2055" width="0" hidden="1" customWidth="1"/>
    <col min="2056" max="2056" width="15.7109375" customWidth="1"/>
    <col min="2057" max="2057" width="19" customWidth="1"/>
    <col min="2058" max="2058" width="10.42578125" bestFit="1" customWidth="1"/>
    <col min="2307" max="2307" width="13" customWidth="1"/>
    <col min="2308" max="2308" width="55.85546875" customWidth="1"/>
    <col min="2309" max="2309" width="7.7109375" customWidth="1"/>
    <col min="2310" max="2310" width="15" customWidth="1"/>
    <col min="2311" max="2311" width="0" hidden="1" customWidth="1"/>
    <col min="2312" max="2312" width="15.7109375" customWidth="1"/>
    <col min="2313" max="2313" width="19" customWidth="1"/>
    <col min="2314" max="2314" width="10.42578125" bestFit="1" customWidth="1"/>
    <col min="2563" max="2563" width="13" customWidth="1"/>
    <col min="2564" max="2564" width="55.85546875" customWidth="1"/>
    <col min="2565" max="2565" width="7.7109375" customWidth="1"/>
    <col min="2566" max="2566" width="15" customWidth="1"/>
    <col min="2567" max="2567" width="0" hidden="1" customWidth="1"/>
    <col min="2568" max="2568" width="15.7109375" customWidth="1"/>
    <col min="2569" max="2569" width="19" customWidth="1"/>
    <col min="2570" max="2570" width="10.42578125" bestFit="1" customWidth="1"/>
    <col min="2819" max="2819" width="13" customWidth="1"/>
    <col min="2820" max="2820" width="55.85546875" customWidth="1"/>
    <col min="2821" max="2821" width="7.7109375" customWidth="1"/>
    <col min="2822" max="2822" width="15" customWidth="1"/>
    <col min="2823" max="2823" width="0" hidden="1" customWidth="1"/>
    <col min="2824" max="2824" width="15.7109375" customWidth="1"/>
    <col min="2825" max="2825" width="19" customWidth="1"/>
    <col min="2826" max="2826" width="10.42578125" bestFit="1" customWidth="1"/>
    <col min="3075" max="3075" width="13" customWidth="1"/>
    <col min="3076" max="3076" width="55.85546875" customWidth="1"/>
    <col min="3077" max="3077" width="7.7109375" customWidth="1"/>
    <col min="3078" max="3078" width="15" customWidth="1"/>
    <col min="3079" max="3079" width="0" hidden="1" customWidth="1"/>
    <col min="3080" max="3080" width="15.7109375" customWidth="1"/>
    <col min="3081" max="3081" width="19" customWidth="1"/>
    <col min="3082" max="3082" width="10.42578125" bestFit="1" customWidth="1"/>
    <col min="3331" max="3331" width="13" customWidth="1"/>
    <col min="3332" max="3332" width="55.85546875" customWidth="1"/>
    <col min="3333" max="3333" width="7.7109375" customWidth="1"/>
    <col min="3334" max="3334" width="15" customWidth="1"/>
    <col min="3335" max="3335" width="0" hidden="1" customWidth="1"/>
    <col min="3336" max="3336" width="15.7109375" customWidth="1"/>
    <col min="3337" max="3337" width="19" customWidth="1"/>
    <col min="3338" max="3338" width="10.42578125" bestFit="1" customWidth="1"/>
    <col min="3587" max="3587" width="13" customWidth="1"/>
    <col min="3588" max="3588" width="55.85546875" customWidth="1"/>
    <col min="3589" max="3589" width="7.7109375" customWidth="1"/>
    <col min="3590" max="3590" width="15" customWidth="1"/>
    <col min="3591" max="3591" width="0" hidden="1" customWidth="1"/>
    <col min="3592" max="3592" width="15.7109375" customWidth="1"/>
    <col min="3593" max="3593" width="19" customWidth="1"/>
    <col min="3594" max="3594" width="10.42578125" bestFit="1" customWidth="1"/>
    <col min="3843" max="3843" width="13" customWidth="1"/>
    <col min="3844" max="3844" width="55.85546875" customWidth="1"/>
    <col min="3845" max="3845" width="7.7109375" customWidth="1"/>
    <col min="3846" max="3846" width="15" customWidth="1"/>
    <col min="3847" max="3847" width="0" hidden="1" customWidth="1"/>
    <col min="3848" max="3848" width="15.7109375" customWidth="1"/>
    <col min="3849" max="3849" width="19" customWidth="1"/>
    <col min="3850" max="3850" width="10.42578125" bestFit="1" customWidth="1"/>
    <col min="4099" max="4099" width="13" customWidth="1"/>
    <col min="4100" max="4100" width="55.85546875" customWidth="1"/>
    <col min="4101" max="4101" width="7.7109375" customWidth="1"/>
    <col min="4102" max="4102" width="15" customWidth="1"/>
    <col min="4103" max="4103" width="0" hidden="1" customWidth="1"/>
    <col min="4104" max="4104" width="15.7109375" customWidth="1"/>
    <col min="4105" max="4105" width="19" customWidth="1"/>
    <col min="4106" max="4106" width="10.42578125" bestFit="1" customWidth="1"/>
    <col min="4355" max="4355" width="13" customWidth="1"/>
    <col min="4356" max="4356" width="55.85546875" customWidth="1"/>
    <col min="4357" max="4357" width="7.7109375" customWidth="1"/>
    <col min="4358" max="4358" width="15" customWidth="1"/>
    <col min="4359" max="4359" width="0" hidden="1" customWidth="1"/>
    <col min="4360" max="4360" width="15.7109375" customWidth="1"/>
    <col min="4361" max="4361" width="19" customWidth="1"/>
    <col min="4362" max="4362" width="10.42578125" bestFit="1" customWidth="1"/>
    <col min="4611" max="4611" width="13" customWidth="1"/>
    <col min="4612" max="4612" width="55.85546875" customWidth="1"/>
    <col min="4613" max="4613" width="7.7109375" customWidth="1"/>
    <col min="4614" max="4614" width="15" customWidth="1"/>
    <col min="4615" max="4615" width="0" hidden="1" customWidth="1"/>
    <col min="4616" max="4616" width="15.7109375" customWidth="1"/>
    <col min="4617" max="4617" width="19" customWidth="1"/>
    <col min="4618" max="4618" width="10.42578125" bestFit="1" customWidth="1"/>
    <col min="4867" max="4867" width="13" customWidth="1"/>
    <col min="4868" max="4868" width="55.85546875" customWidth="1"/>
    <col min="4869" max="4869" width="7.7109375" customWidth="1"/>
    <col min="4870" max="4870" width="15" customWidth="1"/>
    <col min="4871" max="4871" width="0" hidden="1" customWidth="1"/>
    <col min="4872" max="4872" width="15.7109375" customWidth="1"/>
    <col min="4873" max="4873" width="19" customWidth="1"/>
    <col min="4874" max="4874" width="10.42578125" bestFit="1" customWidth="1"/>
    <col min="5123" max="5123" width="13" customWidth="1"/>
    <col min="5124" max="5124" width="55.85546875" customWidth="1"/>
    <col min="5125" max="5125" width="7.7109375" customWidth="1"/>
    <col min="5126" max="5126" width="15" customWidth="1"/>
    <col min="5127" max="5127" width="0" hidden="1" customWidth="1"/>
    <col min="5128" max="5128" width="15.7109375" customWidth="1"/>
    <col min="5129" max="5129" width="19" customWidth="1"/>
    <col min="5130" max="5130" width="10.42578125" bestFit="1" customWidth="1"/>
    <col min="5379" max="5379" width="13" customWidth="1"/>
    <col min="5380" max="5380" width="55.85546875" customWidth="1"/>
    <col min="5381" max="5381" width="7.7109375" customWidth="1"/>
    <col min="5382" max="5382" width="15" customWidth="1"/>
    <col min="5383" max="5383" width="0" hidden="1" customWidth="1"/>
    <col min="5384" max="5384" width="15.7109375" customWidth="1"/>
    <col min="5385" max="5385" width="19" customWidth="1"/>
    <col min="5386" max="5386" width="10.42578125" bestFit="1" customWidth="1"/>
    <col min="5635" max="5635" width="13" customWidth="1"/>
    <col min="5636" max="5636" width="55.85546875" customWidth="1"/>
    <col min="5637" max="5637" width="7.7109375" customWidth="1"/>
    <col min="5638" max="5638" width="15" customWidth="1"/>
    <col min="5639" max="5639" width="0" hidden="1" customWidth="1"/>
    <col min="5640" max="5640" width="15.7109375" customWidth="1"/>
    <col min="5641" max="5641" width="19" customWidth="1"/>
    <col min="5642" max="5642" width="10.42578125" bestFit="1" customWidth="1"/>
    <col min="5891" max="5891" width="13" customWidth="1"/>
    <col min="5892" max="5892" width="55.85546875" customWidth="1"/>
    <col min="5893" max="5893" width="7.7109375" customWidth="1"/>
    <col min="5894" max="5894" width="15" customWidth="1"/>
    <col min="5895" max="5895" width="0" hidden="1" customWidth="1"/>
    <col min="5896" max="5896" width="15.7109375" customWidth="1"/>
    <col min="5897" max="5897" width="19" customWidth="1"/>
    <col min="5898" max="5898" width="10.42578125" bestFit="1" customWidth="1"/>
    <col min="6147" max="6147" width="13" customWidth="1"/>
    <col min="6148" max="6148" width="55.85546875" customWidth="1"/>
    <col min="6149" max="6149" width="7.7109375" customWidth="1"/>
    <col min="6150" max="6150" width="15" customWidth="1"/>
    <col min="6151" max="6151" width="0" hidden="1" customWidth="1"/>
    <col min="6152" max="6152" width="15.7109375" customWidth="1"/>
    <col min="6153" max="6153" width="19" customWidth="1"/>
    <col min="6154" max="6154" width="10.42578125" bestFit="1" customWidth="1"/>
    <col min="6403" max="6403" width="13" customWidth="1"/>
    <col min="6404" max="6404" width="55.85546875" customWidth="1"/>
    <col min="6405" max="6405" width="7.7109375" customWidth="1"/>
    <col min="6406" max="6406" width="15" customWidth="1"/>
    <col min="6407" max="6407" width="0" hidden="1" customWidth="1"/>
    <col min="6408" max="6408" width="15.7109375" customWidth="1"/>
    <col min="6409" max="6409" width="19" customWidth="1"/>
    <col min="6410" max="6410" width="10.42578125" bestFit="1" customWidth="1"/>
    <col min="6659" max="6659" width="13" customWidth="1"/>
    <col min="6660" max="6660" width="55.85546875" customWidth="1"/>
    <col min="6661" max="6661" width="7.7109375" customWidth="1"/>
    <col min="6662" max="6662" width="15" customWidth="1"/>
    <col min="6663" max="6663" width="0" hidden="1" customWidth="1"/>
    <col min="6664" max="6664" width="15.7109375" customWidth="1"/>
    <col min="6665" max="6665" width="19" customWidth="1"/>
    <col min="6666" max="6666" width="10.42578125" bestFit="1" customWidth="1"/>
    <col min="6915" max="6915" width="13" customWidth="1"/>
    <col min="6916" max="6916" width="55.85546875" customWidth="1"/>
    <col min="6917" max="6917" width="7.7109375" customWidth="1"/>
    <col min="6918" max="6918" width="15" customWidth="1"/>
    <col min="6919" max="6919" width="0" hidden="1" customWidth="1"/>
    <col min="6920" max="6920" width="15.7109375" customWidth="1"/>
    <col min="6921" max="6921" width="19" customWidth="1"/>
    <col min="6922" max="6922" width="10.42578125" bestFit="1" customWidth="1"/>
    <col min="7171" max="7171" width="13" customWidth="1"/>
    <col min="7172" max="7172" width="55.85546875" customWidth="1"/>
    <col min="7173" max="7173" width="7.7109375" customWidth="1"/>
    <col min="7174" max="7174" width="15" customWidth="1"/>
    <col min="7175" max="7175" width="0" hidden="1" customWidth="1"/>
    <col min="7176" max="7176" width="15.7109375" customWidth="1"/>
    <col min="7177" max="7177" width="19" customWidth="1"/>
    <col min="7178" max="7178" width="10.42578125" bestFit="1" customWidth="1"/>
    <col min="7427" max="7427" width="13" customWidth="1"/>
    <col min="7428" max="7428" width="55.85546875" customWidth="1"/>
    <col min="7429" max="7429" width="7.7109375" customWidth="1"/>
    <col min="7430" max="7430" width="15" customWidth="1"/>
    <col min="7431" max="7431" width="0" hidden="1" customWidth="1"/>
    <col min="7432" max="7432" width="15.7109375" customWidth="1"/>
    <col min="7433" max="7433" width="19" customWidth="1"/>
    <col min="7434" max="7434" width="10.42578125" bestFit="1" customWidth="1"/>
    <col min="7683" max="7683" width="13" customWidth="1"/>
    <col min="7684" max="7684" width="55.85546875" customWidth="1"/>
    <col min="7685" max="7685" width="7.7109375" customWidth="1"/>
    <col min="7686" max="7686" width="15" customWidth="1"/>
    <col min="7687" max="7687" width="0" hidden="1" customWidth="1"/>
    <col min="7688" max="7688" width="15.7109375" customWidth="1"/>
    <col min="7689" max="7689" width="19" customWidth="1"/>
    <col min="7690" max="7690" width="10.42578125" bestFit="1" customWidth="1"/>
    <col min="7939" max="7939" width="13" customWidth="1"/>
    <col min="7940" max="7940" width="55.85546875" customWidth="1"/>
    <col min="7941" max="7941" width="7.7109375" customWidth="1"/>
    <col min="7942" max="7942" width="15" customWidth="1"/>
    <col min="7943" max="7943" width="0" hidden="1" customWidth="1"/>
    <col min="7944" max="7944" width="15.7109375" customWidth="1"/>
    <col min="7945" max="7945" width="19" customWidth="1"/>
    <col min="7946" max="7946" width="10.42578125" bestFit="1" customWidth="1"/>
    <col min="8195" max="8195" width="13" customWidth="1"/>
    <col min="8196" max="8196" width="55.85546875" customWidth="1"/>
    <col min="8197" max="8197" width="7.7109375" customWidth="1"/>
    <col min="8198" max="8198" width="15" customWidth="1"/>
    <col min="8199" max="8199" width="0" hidden="1" customWidth="1"/>
    <col min="8200" max="8200" width="15.7109375" customWidth="1"/>
    <col min="8201" max="8201" width="19" customWidth="1"/>
    <col min="8202" max="8202" width="10.42578125" bestFit="1" customWidth="1"/>
    <col min="8451" max="8451" width="13" customWidth="1"/>
    <col min="8452" max="8452" width="55.85546875" customWidth="1"/>
    <col min="8453" max="8453" width="7.7109375" customWidth="1"/>
    <col min="8454" max="8454" width="15" customWidth="1"/>
    <col min="8455" max="8455" width="0" hidden="1" customWidth="1"/>
    <col min="8456" max="8456" width="15.7109375" customWidth="1"/>
    <col min="8457" max="8457" width="19" customWidth="1"/>
    <col min="8458" max="8458" width="10.42578125" bestFit="1" customWidth="1"/>
    <col min="8707" max="8707" width="13" customWidth="1"/>
    <col min="8708" max="8708" width="55.85546875" customWidth="1"/>
    <col min="8709" max="8709" width="7.7109375" customWidth="1"/>
    <col min="8710" max="8710" width="15" customWidth="1"/>
    <col min="8711" max="8711" width="0" hidden="1" customWidth="1"/>
    <col min="8712" max="8712" width="15.7109375" customWidth="1"/>
    <col min="8713" max="8713" width="19" customWidth="1"/>
    <col min="8714" max="8714" width="10.42578125" bestFit="1" customWidth="1"/>
    <col min="8963" max="8963" width="13" customWidth="1"/>
    <col min="8964" max="8964" width="55.85546875" customWidth="1"/>
    <col min="8965" max="8965" width="7.7109375" customWidth="1"/>
    <col min="8966" max="8966" width="15" customWidth="1"/>
    <col min="8967" max="8967" width="0" hidden="1" customWidth="1"/>
    <col min="8968" max="8968" width="15.7109375" customWidth="1"/>
    <col min="8969" max="8969" width="19" customWidth="1"/>
    <col min="8970" max="8970" width="10.42578125" bestFit="1" customWidth="1"/>
    <col min="9219" max="9219" width="13" customWidth="1"/>
    <col min="9220" max="9220" width="55.85546875" customWidth="1"/>
    <col min="9221" max="9221" width="7.7109375" customWidth="1"/>
    <col min="9222" max="9222" width="15" customWidth="1"/>
    <col min="9223" max="9223" width="0" hidden="1" customWidth="1"/>
    <col min="9224" max="9224" width="15.7109375" customWidth="1"/>
    <col min="9225" max="9225" width="19" customWidth="1"/>
    <col min="9226" max="9226" width="10.42578125" bestFit="1" customWidth="1"/>
    <col min="9475" max="9475" width="13" customWidth="1"/>
    <col min="9476" max="9476" width="55.85546875" customWidth="1"/>
    <col min="9477" max="9477" width="7.7109375" customWidth="1"/>
    <col min="9478" max="9478" width="15" customWidth="1"/>
    <col min="9479" max="9479" width="0" hidden="1" customWidth="1"/>
    <col min="9480" max="9480" width="15.7109375" customWidth="1"/>
    <col min="9481" max="9481" width="19" customWidth="1"/>
    <col min="9482" max="9482" width="10.42578125" bestFit="1" customWidth="1"/>
    <col min="9731" max="9731" width="13" customWidth="1"/>
    <col min="9732" max="9732" width="55.85546875" customWidth="1"/>
    <col min="9733" max="9733" width="7.7109375" customWidth="1"/>
    <col min="9734" max="9734" width="15" customWidth="1"/>
    <col min="9735" max="9735" width="0" hidden="1" customWidth="1"/>
    <col min="9736" max="9736" width="15.7109375" customWidth="1"/>
    <col min="9737" max="9737" width="19" customWidth="1"/>
    <col min="9738" max="9738" width="10.42578125" bestFit="1" customWidth="1"/>
    <col min="9987" max="9987" width="13" customWidth="1"/>
    <col min="9988" max="9988" width="55.85546875" customWidth="1"/>
    <col min="9989" max="9989" width="7.7109375" customWidth="1"/>
    <col min="9990" max="9990" width="15" customWidth="1"/>
    <col min="9991" max="9991" width="0" hidden="1" customWidth="1"/>
    <col min="9992" max="9992" width="15.7109375" customWidth="1"/>
    <col min="9993" max="9993" width="19" customWidth="1"/>
    <col min="9994" max="9994" width="10.42578125" bestFit="1" customWidth="1"/>
    <col min="10243" max="10243" width="13" customWidth="1"/>
    <col min="10244" max="10244" width="55.85546875" customWidth="1"/>
    <col min="10245" max="10245" width="7.7109375" customWidth="1"/>
    <col min="10246" max="10246" width="15" customWidth="1"/>
    <col min="10247" max="10247" width="0" hidden="1" customWidth="1"/>
    <col min="10248" max="10248" width="15.7109375" customWidth="1"/>
    <col min="10249" max="10249" width="19" customWidth="1"/>
    <col min="10250" max="10250" width="10.42578125" bestFit="1" customWidth="1"/>
    <col min="10499" max="10499" width="13" customWidth="1"/>
    <col min="10500" max="10500" width="55.85546875" customWidth="1"/>
    <col min="10501" max="10501" width="7.7109375" customWidth="1"/>
    <col min="10502" max="10502" width="15" customWidth="1"/>
    <col min="10503" max="10503" width="0" hidden="1" customWidth="1"/>
    <col min="10504" max="10504" width="15.7109375" customWidth="1"/>
    <col min="10505" max="10505" width="19" customWidth="1"/>
    <col min="10506" max="10506" width="10.42578125" bestFit="1" customWidth="1"/>
    <col min="10755" max="10755" width="13" customWidth="1"/>
    <col min="10756" max="10756" width="55.85546875" customWidth="1"/>
    <col min="10757" max="10757" width="7.7109375" customWidth="1"/>
    <col min="10758" max="10758" width="15" customWidth="1"/>
    <col min="10759" max="10759" width="0" hidden="1" customWidth="1"/>
    <col min="10760" max="10760" width="15.7109375" customWidth="1"/>
    <col min="10761" max="10761" width="19" customWidth="1"/>
    <col min="10762" max="10762" width="10.42578125" bestFit="1" customWidth="1"/>
    <col min="11011" max="11011" width="13" customWidth="1"/>
    <col min="11012" max="11012" width="55.85546875" customWidth="1"/>
    <col min="11013" max="11013" width="7.7109375" customWidth="1"/>
    <col min="11014" max="11014" width="15" customWidth="1"/>
    <col min="11015" max="11015" width="0" hidden="1" customWidth="1"/>
    <col min="11016" max="11016" width="15.7109375" customWidth="1"/>
    <col min="11017" max="11017" width="19" customWidth="1"/>
    <col min="11018" max="11018" width="10.42578125" bestFit="1" customWidth="1"/>
    <col min="11267" max="11267" width="13" customWidth="1"/>
    <col min="11268" max="11268" width="55.85546875" customWidth="1"/>
    <col min="11269" max="11269" width="7.7109375" customWidth="1"/>
    <col min="11270" max="11270" width="15" customWidth="1"/>
    <col min="11271" max="11271" width="0" hidden="1" customWidth="1"/>
    <col min="11272" max="11272" width="15.7109375" customWidth="1"/>
    <col min="11273" max="11273" width="19" customWidth="1"/>
    <col min="11274" max="11274" width="10.42578125" bestFit="1" customWidth="1"/>
    <col min="11523" max="11523" width="13" customWidth="1"/>
    <col min="11524" max="11524" width="55.85546875" customWidth="1"/>
    <col min="11525" max="11525" width="7.7109375" customWidth="1"/>
    <col min="11526" max="11526" width="15" customWidth="1"/>
    <col min="11527" max="11527" width="0" hidden="1" customWidth="1"/>
    <col min="11528" max="11528" width="15.7109375" customWidth="1"/>
    <col min="11529" max="11529" width="19" customWidth="1"/>
    <col min="11530" max="11530" width="10.42578125" bestFit="1" customWidth="1"/>
    <col min="11779" max="11779" width="13" customWidth="1"/>
    <col min="11780" max="11780" width="55.85546875" customWidth="1"/>
    <col min="11781" max="11781" width="7.7109375" customWidth="1"/>
    <col min="11782" max="11782" width="15" customWidth="1"/>
    <col min="11783" max="11783" width="0" hidden="1" customWidth="1"/>
    <col min="11784" max="11784" width="15.7109375" customWidth="1"/>
    <col min="11785" max="11785" width="19" customWidth="1"/>
    <col min="11786" max="11786" width="10.42578125" bestFit="1" customWidth="1"/>
    <col min="12035" max="12035" width="13" customWidth="1"/>
    <col min="12036" max="12036" width="55.85546875" customWidth="1"/>
    <col min="12037" max="12037" width="7.7109375" customWidth="1"/>
    <col min="12038" max="12038" width="15" customWidth="1"/>
    <col min="12039" max="12039" width="0" hidden="1" customWidth="1"/>
    <col min="12040" max="12040" width="15.7109375" customWidth="1"/>
    <col min="12041" max="12041" width="19" customWidth="1"/>
    <col min="12042" max="12042" width="10.42578125" bestFit="1" customWidth="1"/>
    <col min="12291" max="12291" width="13" customWidth="1"/>
    <col min="12292" max="12292" width="55.85546875" customWidth="1"/>
    <col min="12293" max="12293" width="7.7109375" customWidth="1"/>
    <col min="12294" max="12294" width="15" customWidth="1"/>
    <col min="12295" max="12295" width="0" hidden="1" customWidth="1"/>
    <col min="12296" max="12296" width="15.7109375" customWidth="1"/>
    <col min="12297" max="12297" width="19" customWidth="1"/>
    <col min="12298" max="12298" width="10.42578125" bestFit="1" customWidth="1"/>
    <col min="12547" max="12547" width="13" customWidth="1"/>
    <col min="12548" max="12548" width="55.85546875" customWidth="1"/>
    <col min="12549" max="12549" width="7.7109375" customWidth="1"/>
    <col min="12550" max="12550" width="15" customWidth="1"/>
    <col min="12551" max="12551" width="0" hidden="1" customWidth="1"/>
    <col min="12552" max="12552" width="15.7109375" customWidth="1"/>
    <col min="12553" max="12553" width="19" customWidth="1"/>
    <col min="12554" max="12554" width="10.42578125" bestFit="1" customWidth="1"/>
    <col min="12803" max="12803" width="13" customWidth="1"/>
    <col min="12804" max="12804" width="55.85546875" customWidth="1"/>
    <col min="12805" max="12805" width="7.7109375" customWidth="1"/>
    <col min="12806" max="12806" width="15" customWidth="1"/>
    <col min="12807" max="12807" width="0" hidden="1" customWidth="1"/>
    <col min="12808" max="12808" width="15.7109375" customWidth="1"/>
    <col min="12809" max="12809" width="19" customWidth="1"/>
    <col min="12810" max="12810" width="10.42578125" bestFit="1" customWidth="1"/>
    <col min="13059" max="13059" width="13" customWidth="1"/>
    <col min="13060" max="13060" width="55.85546875" customWidth="1"/>
    <col min="13061" max="13061" width="7.7109375" customWidth="1"/>
    <col min="13062" max="13062" width="15" customWidth="1"/>
    <col min="13063" max="13063" width="0" hidden="1" customWidth="1"/>
    <col min="13064" max="13064" width="15.7109375" customWidth="1"/>
    <col min="13065" max="13065" width="19" customWidth="1"/>
    <col min="13066" max="13066" width="10.42578125" bestFit="1" customWidth="1"/>
    <col min="13315" max="13315" width="13" customWidth="1"/>
    <col min="13316" max="13316" width="55.85546875" customWidth="1"/>
    <col min="13317" max="13317" width="7.7109375" customWidth="1"/>
    <col min="13318" max="13318" width="15" customWidth="1"/>
    <col min="13319" max="13319" width="0" hidden="1" customWidth="1"/>
    <col min="13320" max="13320" width="15.7109375" customWidth="1"/>
    <col min="13321" max="13321" width="19" customWidth="1"/>
    <col min="13322" max="13322" width="10.42578125" bestFit="1" customWidth="1"/>
    <col min="13571" max="13571" width="13" customWidth="1"/>
    <col min="13572" max="13572" width="55.85546875" customWidth="1"/>
    <col min="13573" max="13573" width="7.7109375" customWidth="1"/>
    <col min="13574" max="13574" width="15" customWidth="1"/>
    <col min="13575" max="13575" width="0" hidden="1" customWidth="1"/>
    <col min="13576" max="13576" width="15.7109375" customWidth="1"/>
    <col min="13577" max="13577" width="19" customWidth="1"/>
    <col min="13578" max="13578" width="10.42578125" bestFit="1" customWidth="1"/>
    <col min="13827" max="13827" width="13" customWidth="1"/>
    <col min="13828" max="13828" width="55.85546875" customWidth="1"/>
    <col min="13829" max="13829" width="7.7109375" customWidth="1"/>
    <col min="13830" max="13830" width="15" customWidth="1"/>
    <col min="13831" max="13831" width="0" hidden="1" customWidth="1"/>
    <col min="13832" max="13832" width="15.7109375" customWidth="1"/>
    <col min="13833" max="13833" width="19" customWidth="1"/>
    <col min="13834" max="13834" width="10.42578125" bestFit="1" customWidth="1"/>
    <col min="14083" max="14083" width="13" customWidth="1"/>
    <col min="14084" max="14084" width="55.85546875" customWidth="1"/>
    <col min="14085" max="14085" width="7.7109375" customWidth="1"/>
    <col min="14086" max="14086" width="15" customWidth="1"/>
    <col min="14087" max="14087" width="0" hidden="1" customWidth="1"/>
    <col min="14088" max="14088" width="15.7109375" customWidth="1"/>
    <col min="14089" max="14089" width="19" customWidth="1"/>
    <col min="14090" max="14090" width="10.42578125" bestFit="1" customWidth="1"/>
    <col min="14339" max="14339" width="13" customWidth="1"/>
    <col min="14340" max="14340" width="55.85546875" customWidth="1"/>
    <col min="14341" max="14341" width="7.7109375" customWidth="1"/>
    <col min="14342" max="14342" width="15" customWidth="1"/>
    <col min="14343" max="14343" width="0" hidden="1" customWidth="1"/>
    <col min="14344" max="14344" width="15.7109375" customWidth="1"/>
    <col min="14345" max="14345" width="19" customWidth="1"/>
    <col min="14346" max="14346" width="10.42578125" bestFit="1" customWidth="1"/>
    <col min="14595" max="14595" width="13" customWidth="1"/>
    <col min="14596" max="14596" width="55.85546875" customWidth="1"/>
    <col min="14597" max="14597" width="7.7109375" customWidth="1"/>
    <col min="14598" max="14598" width="15" customWidth="1"/>
    <col min="14599" max="14599" width="0" hidden="1" customWidth="1"/>
    <col min="14600" max="14600" width="15.7109375" customWidth="1"/>
    <col min="14601" max="14601" width="19" customWidth="1"/>
    <col min="14602" max="14602" width="10.42578125" bestFit="1" customWidth="1"/>
    <col min="14851" max="14851" width="13" customWidth="1"/>
    <col min="14852" max="14852" width="55.85546875" customWidth="1"/>
    <col min="14853" max="14853" width="7.7109375" customWidth="1"/>
    <col min="14854" max="14854" width="15" customWidth="1"/>
    <col min="14855" max="14855" width="0" hidden="1" customWidth="1"/>
    <col min="14856" max="14856" width="15.7109375" customWidth="1"/>
    <col min="14857" max="14857" width="19" customWidth="1"/>
    <col min="14858" max="14858" width="10.42578125" bestFit="1" customWidth="1"/>
    <col min="15107" max="15107" width="13" customWidth="1"/>
    <col min="15108" max="15108" width="55.85546875" customWidth="1"/>
    <col min="15109" max="15109" width="7.7109375" customWidth="1"/>
    <col min="15110" max="15110" width="15" customWidth="1"/>
    <col min="15111" max="15111" width="0" hidden="1" customWidth="1"/>
    <col min="15112" max="15112" width="15.7109375" customWidth="1"/>
    <col min="15113" max="15113" width="19" customWidth="1"/>
    <col min="15114" max="15114" width="10.42578125" bestFit="1" customWidth="1"/>
    <col min="15363" max="15363" width="13" customWidth="1"/>
    <col min="15364" max="15364" width="55.85546875" customWidth="1"/>
    <col min="15365" max="15365" width="7.7109375" customWidth="1"/>
    <col min="15366" max="15366" width="15" customWidth="1"/>
    <col min="15367" max="15367" width="0" hidden="1" customWidth="1"/>
    <col min="15368" max="15368" width="15.7109375" customWidth="1"/>
    <col min="15369" max="15369" width="19" customWidth="1"/>
    <col min="15370" max="15370" width="10.42578125" bestFit="1" customWidth="1"/>
    <col min="15619" max="15619" width="13" customWidth="1"/>
    <col min="15620" max="15620" width="55.85546875" customWidth="1"/>
    <col min="15621" max="15621" width="7.7109375" customWidth="1"/>
    <col min="15622" max="15622" width="15" customWidth="1"/>
    <col min="15623" max="15623" width="0" hidden="1" customWidth="1"/>
    <col min="15624" max="15624" width="15.7109375" customWidth="1"/>
    <col min="15625" max="15625" width="19" customWidth="1"/>
    <col min="15626" max="15626" width="10.42578125" bestFit="1" customWidth="1"/>
    <col min="15875" max="15875" width="13" customWidth="1"/>
    <col min="15876" max="15876" width="55.85546875" customWidth="1"/>
    <col min="15877" max="15877" width="7.7109375" customWidth="1"/>
    <col min="15878" max="15878" width="15" customWidth="1"/>
    <col min="15879" max="15879" width="0" hidden="1" customWidth="1"/>
    <col min="15880" max="15880" width="15.7109375" customWidth="1"/>
    <col min="15881" max="15881" width="19" customWidth="1"/>
    <col min="15882" max="15882" width="10.42578125" bestFit="1" customWidth="1"/>
    <col min="16131" max="16131" width="13" customWidth="1"/>
    <col min="16132" max="16132" width="55.85546875" customWidth="1"/>
    <col min="16133" max="16133" width="7.7109375" customWidth="1"/>
    <col min="16134" max="16134" width="15" customWidth="1"/>
    <col min="16135" max="16135" width="0" hidden="1" customWidth="1"/>
    <col min="16136" max="16136" width="15.7109375" customWidth="1"/>
    <col min="16137" max="16137" width="19" customWidth="1"/>
    <col min="16138" max="16138" width="10.42578125" bestFit="1" customWidth="1"/>
  </cols>
  <sheetData>
    <row r="1" spans="1:12">
      <c r="A1" s="76"/>
      <c r="B1" s="76"/>
      <c r="C1" s="76"/>
      <c r="D1" s="76"/>
      <c r="E1" s="76"/>
      <c r="F1" s="76"/>
      <c r="G1" s="76"/>
      <c r="H1" s="76"/>
      <c r="I1" s="76"/>
      <c r="J1" s="76"/>
    </row>
    <row r="2" spans="1:12" ht="13.5">
      <c r="A2" s="254" t="s">
        <v>0</v>
      </c>
      <c r="B2" s="254"/>
      <c r="C2" s="254"/>
      <c r="D2" s="254"/>
      <c r="E2" s="254"/>
      <c r="F2" s="254"/>
      <c r="G2" s="254"/>
      <c r="H2" s="254"/>
      <c r="I2" s="254"/>
      <c r="J2" s="254"/>
    </row>
    <row r="3" spans="1:12" ht="13.5">
      <c r="A3" s="254" t="s">
        <v>1</v>
      </c>
      <c r="B3" s="254"/>
      <c r="C3" s="254"/>
      <c r="D3" s="254"/>
      <c r="E3" s="254"/>
      <c r="F3" s="254"/>
      <c r="G3" s="254"/>
      <c r="H3" s="254"/>
      <c r="I3" s="254"/>
      <c r="J3" s="254"/>
    </row>
    <row r="4" spans="1:12" ht="13.5">
      <c r="A4" s="255" t="s">
        <v>57</v>
      </c>
      <c r="B4" s="255"/>
      <c r="C4" s="255"/>
      <c r="D4" s="255"/>
      <c r="E4" s="255"/>
      <c r="F4" s="255"/>
      <c r="G4" s="255"/>
      <c r="H4" s="255"/>
      <c r="I4" s="255"/>
      <c r="J4" s="255"/>
    </row>
    <row r="5" spans="1:12" ht="13.5">
      <c r="A5" s="256" t="s">
        <v>78</v>
      </c>
      <c r="B5" s="256"/>
      <c r="C5" s="256"/>
      <c r="D5" s="256"/>
      <c r="E5" s="256"/>
      <c r="F5" s="256"/>
      <c r="G5" s="256"/>
      <c r="H5" s="256"/>
      <c r="I5" s="256"/>
      <c r="J5" s="78"/>
    </row>
    <row r="6" spans="1:12" ht="13.5">
      <c r="A6" s="255" t="s">
        <v>58</v>
      </c>
      <c r="B6" s="255"/>
      <c r="C6" s="255"/>
      <c r="D6" s="255"/>
      <c r="E6" s="255"/>
      <c r="F6" s="255"/>
      <c r="G6" s="255"/>
      <c r="H6" s="255"/>
      <c r="I6" s="255"/>
      <c r="J6" s="255"/>
    </row>
    <row r="7" spans="1:12" ht="12.75" customHeight="1">
      <c r="A7" s="257" t="s">
        <v>59</v>
      </c>
      <c r="B7" s="257"/>
      <c r="C7" s="257"/>
      <c r="D7" s="257"/>
      <c r="E7" s="257"/>
      <c r="F7" s="257"/>
      <c r="G7" s="257"/>
      <c r="H7" s="257"/>
      <c r="I7" s="258"/>
    </row>
    <row r="8" spans="1:12" ht="13.5" customHeight="1">
      <c r="A8" s="257"/>
      <c r="B8" s="257"/>
      <c r="C8" s="257"/>
      <c r="D8" s="257"/>
      <c r="E8" s="257"/>
      <c r="F8" s="257"/>
      <c r="G8" s="257"/>
      <c r="H8" s="257"/>
      <c r="I8" s="258"/>
    </row>
    <row r="9" spans="1:12" ht="24.75" customHeight="1">
      <c r="A9" s="249" t="s">
        <v>60</v>
      </c>
      <c r="B9" s="249"/>
      <c r="C9" s="249"/>
      <c r="D9" s="249"/>
      <c r="E9" s="249"/>
      <c r="F9" s="249"/>
      <c r="G9" s="249"/>
      <c r="H9" s="249"/>
      <c r="I9" s="249"/>
    </row>
    <row r="10" spans="1:12" ht="24" customHeight="1">
      <c r="A10" s="80" t="s">
        <v>61</v>
      </c>
      <c r="B10" s="80" t="s">
        <v>26</v>
      </c>
      <c r="C10" s="81" t="s">
        <v>27</v>
      </c>
      <c r="D10" s="81" t="s">
        <v>62</v>
      </c>
      <c r="E10" s="81" t="s">
        <v>63</v>
      </c>
      <c r="F10" s="81" t="s">
        <v>64</v>
      </c>
      <c r="G10" s="81" t="s">
        <v>65</v>
      </c>
      <c r="H10" s="82"/>
      <c r="I10" s="81" t="s">
        <v>66</v>
      </c>
      <c r="K10" s="77">
        <v>1.2742</v>
      </c>
    </row>
    <row r="11" spans="1:12" s="88" customFormat="1">
      <c r="A11" s="83" t="s">
        <v>67</v>
      </c>
      <c r="B11" s="84"/>
      <c r="C11" s="84"/>
      <c r="D11" s="85" t="s">
        <v>68</v>
      </c>
      <c r="E11" s="86"/>
      <c r="F11" s="86"/>
      <c r="G11" s="87"/>
      <c r="H11" s="87"/>
      <c r="J11" s="89"/>
      <c r="L11" s="90"/>
    </row>
    <row r="12" spans="1:12" s="100" customFormat="1">
      <c r="A12" s="91" t="s">
        <v>39</v>
      </c>
      <c r="B12" s="92" t="s">
        <v>55</v>
      </c>
      <c r="C12" s="92">
        <v>11340</v>
      </c>
      <c r="D12" s="93" t="s">
        <v>69</v>
      </c>
      <c r="E12" s="94" t="s">
        <v>14</v>
      </c>
      <c r="F12" s="95">
        <v>12</v>
      </c>
      <c r="G12" s="95">
        <v>245</v>
      </c>
      <c r="H12" s="96">
        <f>G12*K10</f>
        <v>312.17899999999997</v>
      </c>
      <c r="I12" s="97">
        <f t="shared" ref="I12:I19" si="0">F12*H12</f>
        <v>3746.1479999999997</v>
      </c>
      <c r="J12" s="89"/>
      <c r="K12" s="98"/>
      <c r="L12" s="99"/>
    </row>
    <row r="13" spans="1:12" s="100" customFormat="1">
      <c r="A13" s="83"/>
      <c r="B13" s="92"/>
      <c r="C13" s="92"/>
      <c r="D13" s="101" t="s">
        <v>70</v>
      </c>
      <c r="E13" s="102"/>
      <c r="F13" s="103"/>
      <c r="G13" s="103"/>
      <c r="H13" s="104"/>
      <c r="I13" s="103">
        <f>SUM(I12:I12)</f>
        <v>3746.1479999999997</v>
      </c>
      <c r="J13" s="105"/>
      <c r="K13" s="98"/>
      <c r="L13" s="99"/>
    </row>
    <row r="14" spans="1:12" s="100" customFormat="1">
      <c r="A14" s="91"/>
      <c r="B14" s="92"/>
      <c r="C14" s="92"/>
      <c r="D14" s="106"/>
      <c r="E14" s="107"/>
      <c r="F14" s="108"/>
      <c r="G14" s="108"/>
      <c r="H14" s="109"/>
      <c r="I14" s="110"/>
      <c r="J14" s="89"/>
      <c r="K14" s="98"/>
      <c r="L14" s="99"/>
    </row>
    <row r="15" spans="1:12" s="100" customFormat="1" ht="25.5">
      <c r="A15" s="83" t="s">
        <v>71</v>
      </c>
      <c r="B15" s="92"/>
      <c r="C15" s="92"/>
      <c r="D15" s="111" t="s">
        <v>79</v>
      </c>
      <c r="E15" s="112"/>
      <c r="F15" s="112"/>
      <c r="G15" s="103"/>
      <c r="H15" s="103"/>
      <c r="I15" s="103"/>
      <c r="J15" s="105"/>
      <c r="K15" s="98"/>
      <c r="L15" s="99"/>
    </row>
    <row r="16" spans="1:12" s="88" customFormat="1" ht="15.75" customHeight="1">
      <c r="A16" s="91" t="s">
        <v>43</v>
      </c>
      <c r="B16" s="113" t="s">
        <v>72</v>
      </c>
      <c r="C16" s="113" t="s">
        <v>73</v>
      </c>
      <c r="D16" s="93" t="s">
        <v>80</v>
      </c>
      <c r="E16" s="114" t="s">
        <v>63</v>
      </c>
      <c r="F16" s="95">
        <v>11</v>
      </c>
      <c r="G16" s="115">
        <v>180</v>
      </c>
      <c r="H16" s="96">
        <f>oRÇ_Base_Concreto_5000l!I28</f>
        <v>19285.493624999999</v>
      </c>
      <c r="I16" s="97">
        <f t="shared" si="0"/>
        <v>212140.429875</v>
      </c>
      <c r="J16" s="89"/>
      <c r="K16" s="90"/>
      <c r="L16" s="99"/>
    </row>
    <row r="17" spans="1:12" s="88" customFormat="1" ht="15.75" customHeight="1">
      <c r="A17" s="91" t="s">
        <v>44</v>
      </c>
      <c r="B17" s="113" t="s">
        <v>72</v>
      </c>
      <c r="C17" s="113" t="s">
        <v>73</v>
      </c>
      <c r="D17" s="93" t="s">
        <v>81</v>
      </c>
      <c r="E17" s="114" t="s">
        <v>63</v>
      </c>
      <c r="F17" s="95">
        <v>3</v>
      </c>
      <c r="G17" s="115">
        <v>40</v>
      </c>
      <c r="H17" s="96">
        <f>oRÇ_Base_Concreto_10.000l!I28</f>
        <v>21287.698874999998</v>
      </c>
      <c r="I17" s="97">
        <f t="shared" si="0"/>
        <v>63863.096624999991</v>
      </c>
      <c r="J17" s="89"/>
      <c r="K17" s="90"/>
      <c r="L17" s="99"/>
    </row>
    <row r="18" spans="1:12" s="88" customFormat="1" ht="15.75" customHeight="1">
      <c r="A18" s="91" t="s">
        <v>45</v>
      </c>
      <c r="B18" s="113" t="s">
        <v>72</v>
      </c>
      <c r="C18" s="113" t="s">
        <v>73</v>
      </c>
      <c r="D18" s="93" t="s">
        <v>82</v>
      </c>
      <c r="E18" s="114" t="s">
        <v>63</v>
      </c>
      <c r="F18" s="95">
        <v>4</v>
      </c>
      <c r="G18" s="115">
        <v>40</v>
      </c>
      <c r="H18" s="96">
        <f>oRÇ_Base_Concreto_15.000l!I28</f>
        <v>22978.786874999998</v>
      </c>
      <c r="I18" s="97">
        <f t="shared" si="0"/>
        <v>91915.147499999992</v>
      </c>
      <c r="J18" s="89"/>
      <c r="K18" s="90"/>
      <c r="L18" s="99"/>
    </row>
    <row r="19" spans="1:12" s="88" customFormat="1" ht="15.75" customHeight="1">
      <c r="A19" s="91" t="s">
        <v>46</v>
      </c>
      <c r="B19" s="113" t="s">
        <v>72</v>
      </c>
      <c r="C19" s="113" t="s">
        <v>73</v>
      </c>
      <c r="D19" s="93" t="s">
        <v>83</v>
      </c>
      <c r="E19" s="114" t="s">
        <v>63</v>
      </c>
      <c r="F19" s="95">
        <v>3</v>
      </c>
      <c r="G19" s="115">
        <v>100</v>
      </c>
      <c r="H19" s="96">
        <f>oRÇ_Base_Concreto_20.000l!I28</f>
        <v>26064.750874999998</v>
      </c>
      <c r="I19" s="97">
        <f t="shared" si="0"/>
        <v>78194.252624999994</v>
      </c>
      <c r="J19" s="89"/>
      <c r="K19" s="90"/>
      <c r="L19" s="99"/>
    </row>
    <row r="20" spans="1:12" s="88" customFormat="1" ht="12.75" customHeight="1" thickBot="1">
      <c r="A20" s="91"/>
      <c r="B20" s="116"/>
      <c r="C20" s="116"/>
      <c r="D20" s="117" t="s">
        <v>70</v>
      </c>
      <c r="E20" s="118"/>
      <c r="F20" s="119"/>
      <c r="G20" s="120"/>
      <c r="H20" s="121"/>
      <c r="I20" s="122">
        <f>SUM(I16:I19)</f>
        <v>446112.92662499996</v>
      </c>
      <c r="J20" s="123"/>
      <c r="K20" s="90"/>
      <c r="L20" s="99"/>
    </row>
    <row r="21" spans="1:12" ht="13.5" thickBot="1">
      <c r="A21" s="124"/>
      <c r="B21" s="250" t="s">
        <v>74</v>
      </c>
      <c r="C21" s="251"/>
      <c r="D21" s="251"/>
      <c r="E21" s="251"/>
      <c r="F21" s="251"/>
      <c r="G21" s="251"/>
      <c r="H21" s="252"/>
      <c r="I21" s="125">
        <f>I13+I20</f>
        <v>449859.07462499995</v>
      </c>
      <c r="J21" s="123"/>
    </row>
    <row r="23" spans="1:12">
      <c r="H23" s="253" t="s">
        <v>84</v>
      </c>
      <c r="I23" s="253"/>
    </row>
    <row r="26" spans="1:12">
      <c r="A26" s="88" t="s">
        <v>75</v>
      </c>
    </row>
    <row r="27" spans="1:12">
      <c r="A27" s="88" t="s">
        <v>76</v>
      </c>
    </row>
    <row r="28" spans="1:12">
      <c r="A28" s="88" t="s">
        <v>77</v>
      </c>
    </row>
  </sheetData>
  <mergeCells count="10">
    <mergeCell ref="A9:I9"/>
    <mergeCell ref="B21:H21"/>
    <mergeCell ref="H23:I23"/>
    <mergeCell ref="A2:J2"/>
    <mergeCell ref="A3:J3"/>
    <mergeCell ref="A4:J4"/>
    <mergeCell ref="A5:I5"/>
    <mergeCell ref="A6:J6"/>
    <mergeCell ref="A7:H8"/>
    <mergeCell ref="I7:I8"/>
  </mergeCells>
  <phoneticPr fontId="18" type="noConversion"/>
  <pageMargins left="0.25" right="0.25" top="0.75" bottom="0.75" header="0.3" footer="0.3"/>
  <pageSetup paperSize="9" fitToHeight="0" orientation="landscape" horizontalDpi="360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02ABD8-40FE-4D3F-A890-7417818018FB}">
  <sheetPr>
    <pageSetUpPr fitToPage="1"/>
  </sheetPr>
  <dimension ref="A1:J53"/>
  <sheetViews>
    <sheetView view="pageBreakPreview" topLeftCell="A22" zoomScaleSheetLayoutView="100" workbookViewId="0">
      <selection activeCell="G39" sqref="F39:G39"/>
    </sheetView>
  </sheetViews>
  <sheetFormatPr defaultColWidth="9.140625" defaultRowHeight="12.75"/>
  <cols>
    <col min="1" max="1" width="7.5703125" style="66" bestFit="1" customWidth="1"/>
    <col min="2" max="2" width="7.5703125" style="66" customWidth="1"/>
    <col min="3" max="3" width="12.7109375" style="66" customWidth="1"/>
    <col min="4" max="4" width="41.28515625" style="67" customWidth="1"/>
    <col min="5" max="5" width="12.28515625" style="3" customWidth="1"/>
    <col min="6" max="6" width="8.85546875" style="68" bestFit="1" customWidth="1"/>
    <col min="7" max="7" width="13.28515625" style="69" bestFit="1" customWidth="1"/>
    <col min="8" max="8" width="14.42578125" style="69" customWidth="1"/>
    <col min="9" max="9" width="17" style="69" bestFit="1" customWidth="1"/>
    <col min="10" max="18" width="9.140625" style="3"/>
    <col min="19" max="19" width="11.28515625" style="3" bestFit="1" customWidth="1"/>
    <col min="20" max="20" width="13.85546875" style="3" bestFit="1" customWidth="1"/>
    <col min="21" max="21" width="15" style="3" bestFit="1" customWidth="1"/>
    <col min="22" max="16384" width="9.140625" style="3"/>
  </cols>
  <sheetData>
    <row r="1" spans="1:10" ht="19.899999999999999" customHeight="1">
      <c r="A1" s="262" t="s">
        <v>0</v>
      </c>
      <c r="B1" s="262"/>
      <c r="C1" s="262"/>
      <c r="D1" s="262"/>
      <c r="E1" s="262"/>
      <c r="F1" s="1"/>
      <c r="G1" s="1"/>
      <c r="H1" s="1"/>
      <c r="I1" s="2"/>
    </row>
    <row r="2" spans="1:10" ht="19.899999999999999" customHeight="1">
      <c r="A2" s="262" t="s">
        <v>1</v>
      </c>
      <c r="B2" s="262"/>
      <c r="C2" s="262"/>
      <c r="D2" s="262"/>
      <c r="E2" s="262"/>
      <c r="F2" s="4"/>
      <c r="G2" s="4"/>
      <c r="H2" s="4"/>
      <c r="I2" s="5"/>
    </row>
    <row r="3" spans="1:10" ht="19.899999999999999" customHeight="1">
      <c r="A3" s="262" t="s">
        <v>2</v>
      </c>
      <c r="B3" s="262"/>
      <c r="C3" s="262"/>
      <c r="D3" s="262"/>
      <c r="E3" s="262"/>
      <c r="F3" s="6"/>
      <c r="G3" s="6"/>
      <c r="H3" s="6"/>
      <c r="I3" s="5"/>
    </row>
    <row r="4" spans="1:10" ht="19.899999999999999" customHeight="1">
      <c r="A4" s="262" t="s">
        <v>3</v>
      </c>
      <c r="B4" s="262"/>
      <c r="C4" s="262"/>
      <c r="D4" s="262"/>
      <c r="E4" s="262"/>
      <c r="F4" s="6"/>
      <c r="G4" s="6"/>
      <c r="H4" s="6"/>
      <c r="I4" s="7"/>
    </row>
    <row r="5" spans="1:10" ht="19.899999999999999" customHeight="1">
      <c r="A5" s="263" t="s">
        <v>198</v>
      </c>
      <c r="B5" s="263"/>
      <c r="C5" s="263"/>
      <c r="D5" s="263"/>
      <c r="E5" s="263"/>
      <c r="F5" s="263"/>
      <c r="G5" s="263"/>
      <c r="H5" s="263"/>
      <c r="I5" s="7"/>
    </row>
    <row r="6" spans="1:10" ht="12.75" customHeight="1" thickBot="1">
      <c r="A6" s="8"/>
      <c r="B6" s="8"/>
      <c r="C6" s="8"/>
      <c r="D6" s="8"/>
      <c r="E6" s="9"/>
      <c r="F6" s="9"/>
      <c r="G6" s="10"/>
      <c r="H6" s="11"/>
      <c r="I6" s="3"/>
    </row>
    <row r="7" spans="1:10" ht="21" customHeight="1">
      <c r="A7" s="264" t="s">
        <v>4</v>
      </c>
      <c r="B7" s="265"/>
      <c r="C7" s="265"/>
      <c r="D7" s="265"/>
      <c r="E7" s="265"/>
      <c r="F7" s="265"/>
      <c r="G7" s="265"/>
      <c r="H7" s="265"/>
      <c r="I7" s="266"/>
      <c r="J7" s="12">
        <v>1.25</v>
      </c>
    </row>
    <row r="8" spans="1:10" ht="21" customHeight="1">
      <c r="A8" s="267"/>
      <c r="B8" s="268"/>
      <c r="C8" s="268"/>
      <c r="D8" s="268"/>
      <c r="E8" s="268"/>
      <c r="F8" s="268"/>
      <c r="G8" s="268"/>
      <c r="H8" s="268"/>
      <c r="I8" s="269"/>
    </row>
    <row r="9" spans="1:10" s="18" customFormat="1" ht="29.45" customHeight="1" thickBot="1">
      <c r="A9" s="13" t="s">
        <v>5</v>
      </c>
      <c r="B9" s="72" t="s">
        <v>26</v>
      </c>
      <c r="C9" s="14" t="s">
        <v>27</v>
      </c>
      <c r="D9" s="14" t="s">
        <v>6</v>
      </c>
      <c r="E9" s="15" t="s">
        <v>7</v>
      </c>
      <c r="F9" s="16" t="s">
        <v>8</v>
      </c>
      <c r="G9" s="17" t="s">
        <v>9</v>
      </c>
      <c r="H9" s="17" t="s">
        <v>10</v>
      </c>
      <c r="I9" s="17" t="s">
        <v>11</v>
      </c>
    </row>
    <row r="10" spans="1:10" s="18" customFormat="1" ht="15" customHeight="1">
      <c r="A10" s="19" t="s">
        <v>40</v>
      </c>
      <c r="B10" s="19"/>
      <c r="C10" s="19"/>
      <c r="D10" s="20" t="s">
        <v>12</v>
      </c>
      <c r="E10" s="21"/>
      <c r="F10" s="22"/>
      <c r="G10" s="23"/>
      <c r="H10" s="23"/>
      <c r="I10" s="24"/>
    </row>
    <row r="11" spans="1:10" s="18" customFormat="1" ht="15" customHeight="1">
      <c r="A11" s="25" t="s">
        <v>39</v>
      </c>
      <c r="B11" s="25" t="s">
        <v>35</v>
      </c>
      <c r="C11" s="26" t="s">
        <v>33</v>
      </c>
      <c r="D11" s="27" t="s">
        <v>13</v>
      </c>
      <c r="E11" s="28" t="s">
        <v>14</v>
      </c>
      <c r="F11" s="29">
        <v>25</v>
      </c>
      <c r="G11" s="30">
        <v>1.63</v>
      </c>
      <c r="H11" s="30">
        <f>G11*$J$7</f>
        <v>2.0374999999999996</v>
      </c>
      <c r="I11" s="31">
        <f>F11*H11</f>
        <v>50.937499999999993</v>
      </c>
    </row>
    <row r="12" spans="1:10" s="18" customFormat="1" ht="15" customHeight="1">
      <c r="A12" s="25" t="s">
        <v>41</v>
      </c>
      <c r="B12" s="25" t="s">
        <v>35</v>
      </c>
      <c r="C12" s="25" t="s">
        <v>34</v>
      </c>
      <c r="D12" s="32" t="s">
        <v>15</v>
      </c>
      <c r="E12" s="28" t="s">
        <v>14</v>
      </c>
      <c r="F12" s="33">
        <v>16</v>
      </c>
      <c r="G12" s="30">
        <v>1.96</v>
      </c>
      <c r="H12" s="30">
        <f>G12*$J$7</f>
        <v>2.4500000000000002</v>
      </c>
      <c r="I12" s="31">
        <f>F12*H12</f>
        <v>39.200000000000003</v>
      </c>
    </row>
    <row r="13" spans="1:10" s="18" customFormat="1" ht="15" customHeight="1">
      <c r="A13" s="34"/>
      <c r="B13" s="34"/>
      <c r="C13" s="34"/>
      <c r="D13" s="35"/>
      <c r="E13" s="36"/>
      <c r="F13" s="37"/>
      <c r="G13" s="38" t="s">
        <v>16</v>
      </c>
      <c r="H13" s="38"/>
      <c r="I13" s="39">
        <f>SUM(I11:I12)</f>
        <v>90.137499999999989</v>
      </c>
    </row>
    <row r="14" spans="1:10" s="18" customFormat="1" ht="15" customHeight="1">
      <c r="A14" s="40" t="s">
        <v>42</v>
      </c>
      <c r="B14" s="40"/>
      <c r="C14" s="25"/>
      <c r="D14" s="41" t="s">
        <v>28</v>
      </c>
      <c r="E14" s="28"/>
      <c r="F14" s="42"/>
      <c r="G14" s="43"/>
      <c r="H14" s="43"/>
      <c r="I14" s="44"/>
    </row>
    <row r="15" spans="1:10" s="18" customFormat="1" ht="15" customHeight="1">
      <c r="A15" s="25" t="s">
        <v>43</v>
      </c>
      <c r="B15" s="25" t="s">
        <v>53</v>
      </c>
      <c r="C15" s="25" t="s">
        <v>37</v>
      </c>
      <c r="D15" s="45" t="s">
        <v>36</v>
      </c>
      <c r="E15" s="28" t="s">
        <v>23</v>
      </c>
      <c r="F15" s="29">
        <v>1.44</v>
      </c>
      <c r="G15" s="30">
        <v>59.57</v>
      </c>
      <c r="H15" s="30">
        <f>G15*$J$7</f>
        <v>74.462500000000006</v>
      </c>
      <c r="I15" s="31">
        <f>F15*H15</f>
        <v>107.226</v>
      </c>
    </row>
    <row r="16" spans="1:10" s="18" customFormat="1" ht="15" customHeight="1">
      <c r="A16" s="25" t="s">
        <v>44</v>
      </c>
      <c r="B16" s="25" t="s">
        <v>53</v>
      </c>
      <c r="C16" s="25" t="s">
        <v>25</v>
      </c>
      <c r="D16" s="45" t="s">
        <v>20</v>
      </c>
      <c r="E16" s="28" t="s">
        <v>23</v>
      </c>
      <c r="F16" s="29">
        <v>1.54</v>
      </c>
      <c r="G16" s="30">
        <v>501.22</v>
      </c>
      <c r="H16" s="30">
        <f>G16*$J$7</f>
        <v>626.52500000000009</v>
      </c>
      <c r="I16" s="31">
        <f>F16*H16</f>
        <v>964.84850000000017</v>
      </c>
    </row>
    <row r="17" spans="1:9" s="18" customFormat="1" ht="33" customHeight="1">
      <c r="A17" s="25" t="s">
        <v>45</v>
      </c>
      <c r="B17" s="25" t="s">
        <v>53</v>
      </c>
      <c r="C17" s="74">
        <v>96547</v>
      </c>
      <c r="D17" s="75" t="s">
        <v>38</v>
      </c>
      <c r="E17" s="28" t="s">
        <v>32</v>
      </c>
      <c r="F17" s="29">
        <v>123.2</v>
      </c>
      <c r="G17" s="30">
        <v>10.48</v>
      </c>
      <c r="H17" s="30">
        <f>G17*$J$7</f>
        <v>13.100000000000001</v>
      </c>
      <c r="I17" s="31">
        <f>F17*H17</f>
        <v>1613.9200000000003</v>
      </c>
    </row>
    <row r="18" spans="1:9" s="18" customFormat="1" ht="15" customHeight="1">
      <c r="A18" s="25"/>
      <c r="B18" s="25"/>
      <c r="C18" s="25"/>
      <c r="D18" s="27"/>
      <c r="E18" s="21"/>
      <c r="F18" s="29"/>
      <c r="G18" s="38" t="s">
        <v>16</v>
      </c>
      <c r="H18" s="38"/>
      <c r="I18" s="39">
        <f>SUM(I14:I17)</f>
        <v>2685.9945000000007</v>
      </c>
    </row>
    <row r="19" spans="1:9" s="18" customFormat="1" ht="15" customHeight="1">
      <c r="A19" s="40" t="s">
        <v>47</v>
      </c>
      <c r="B19" s="40"/>
      <c r="C19" s="34"/>
      <c r="D19" s="46" t="s">
        <v>21</v>
      </c>
      <c r="E19" s="21"/>
      <c r="F19" s="29"/>
      <c r="G19" s="47"/>
      <c r="H19" s="47"/>
      <c r="I19" s="48"/>
    </row>
    <row r="20" spans="1:9" s="18" customFormat="1" ht="33">
      <c r="A20" s="25" t="s">
        <v>48</v>
      </c>
      <c r="B20" s="25" t="s">
        <v>53</v>
      </c>
      <c r="C20" s="25" t="s">
        <v>25</v>
      </c>
      <c r="D20" s="27" t="s">
        <v>22</v>
      </c>
      <c r="E20" s="28" t="s">
        <v>23</v>
      </c>
      <c r="F20" s="33">
        <v>4.04</v>
      </c>
      <c r="G20" s="47">
        <v>501.12</v>
      </c>
      <c r="H20" s="30">
        <f>G20*$J$7</f>
        <v>626.4</v>
      </c>
      <c r="I20" s="31">
        <f>F20*H20</f>
        <v>2530.6559999999999</v>
      </c>
    </row>
    <row r="21" spans="1:9" s="18" customFormat="1" ht="54">
      <c r="A21" s="25" t="s">
        <v>49</v>
      </c>
      <c r="B21" s="25" t="s">
        <v>53</v>
      </c>
      <c r="C21" s="25" t="s">
        <v>29</v>
      </c>
      <c r="D21" s="71" t="s">
        <v>24</v>
      </c>
      <c r="E21" s="28" t="s">
        <v>32</v>
      </c>
      <c r="F21" s="33">
        <v>352</v>
      </c>
      <c r="G21" s="47">
        <v>12.65</v>
      </c>
      <c r="H21" s="30">
        <f>G21*$J$7</f>
        <v>15.8125</v>
      </c>
      <c r="I21" s="31">
        <f>F21*H21</f>
        <v>5566</v>
      </c>
    </row>
    <row r="22" spans="1:9" s="18" customFormat="1" ht="49.5">
      <c r="A22" s="25" t="s">
        <v>50</v>
      </c>
      <c r="B22" s="25" t="s">
        <v>53</v>
      </c>
      <c r="C22" s="25" t="s">
        <v>31</v>
      </c>
      <c r="D22" s="27" t="s">
        <v>30</v>
      </c>
      <c r="E22" s="28" t="s">
        <v>14</v>
      </c>
      <c r="F22" s="33">
        <v>42.35</v>
      </c>
      <c r="G22" s="47">
        <v>156.07</v>
      </c>
      <c r="H22" s="30">
        <f>G22*$J$7</f>
        <v>195.08749999999998</v>
      </c>
      <c r="I22" s="31">
        <f>F22*H22</f>
        <v>8261.9556249999987</v>
      </c>
    </row>
    <row r="23" spans="1:9" s="18" customFormat="1" ht="15" customHeight="1">
      <c r="A23" s="25"/>
      <c r="B23" s="25"/>
      <c r="C23" s="25"/>
      <c r="D23" s="45"/>
      <c r="E23" s="28"/>
      <c r="F23" s="29"/>
      <c r="G23" s="38" t="s">
        <v>16</v>
      </c>
      <c r="H23" s="38"/>
      <c r="I23" s="39">
        <f>SUM(I20:I22)</f>
        <v>16358.611624999998</v>
      </c>
    </row>
    <row r="24" spans="1:9" s="18" customFormat="1" ht="15" customHeight="1">
      <c r="A24" s="40" t="s">
        <v>51</v>
      </c>
      <c r="B24" s="40"/>
      <c r="C24" s="49"/>
      <c r="D24" s="46" t="s">
        <v>17</v>
      </c>
      <c r="E24" s="50"/>
      <c r="F24" s="42"/>
      <c r="G24" s="51"/>
      <c r="H24" s="51"/>
      <c r="I24" s="52"/>
    </row>
    <row r="25" spans="1:9" s="18" customFormat="1" ht="15" customHeight="1">
      <c r="A25" s="25" t="s">
        <v>52</v>
      </c>
      <c r="B25" s="25" t="s">
        <v>55</v>
      </c>
      <c r="C25" s="34" t="s">
        <v>54</v>
      </c>
      <c r="D25" s="27" t="s">
        <v>18</v>
      </c>
      <c r="E25" s="28" t="s">
        <v>14</v>
      </c>
      <c r="F25" s="29">
        <v>20</v>
      </c>
      <c r="G25" s="47">
        <v>6.03</v>
      </c>
      <c r="H25" s="30">
        <f>G25*$J$7</f>
        <v>7.5375000000000005</v>
      </c>
      <c r="I25" s="31">
        <f>F25*H25</f>
        <v>150.75</v>
      </c>
    </row>
    <row r="26" spans="1:9" s="18" customFormat="1" ht="15" customHeight="1">
      <c r="A26" s="25"/>
      <c r="B26" s="25"/>
      <c r="C26" s="25"/>
      <c r="D26" s="45"/>
      <c r="E26" s="28"/>
      <c r="F26" s="29"/>
      <c r="G26" s="38" t="s">
        <v>16</v>
      </c>
      <c r="H26" s="38"/>
      <c r="I26" s="39">
        <f>SUM(I25:I25)</f>
        <v>150.75</v>
      </c>
    </row>
    <row r="27" spans="1:9" s="18" customFormat="1" ht="15" customHeight="1" thickBot="1">
      <c r="A27" s="53"/>
      <c r="B27" s="54"/>
      <c r="C27" s="54"/>
      <c r="D27" s="55"/>
      <c r="E27" s="56"/>
      <c r="F27" s="57"/>
      <c r="G27" s="58"/>
      <c r="H27" s="58"/>
      <c r="I27" s="59"/>
    </row>
    <row r="28" spans="1:9" s="18" customFormat="1" ht="18.600000000000001" customHeight="1" thickBot="1">
      <c r="A28" s="259" t="s">
        <v>19</v>
      </c>
      <c r="B28" s="260"/>
      <c r="C28" s="260"/>
      <c r="D28" s="260"/>
      <c r="E28" s="260"/>
      <c r="F28" s="260"/>
      <c r="G28" s="261"/>
      <c r="H28" s="60"/>
      <c r="I28" s="61">
        <f>I13+I18+I23+I26</f>
        <v>19285.493624999999</v>
      </c>
    </row>
    <row r="29" spans="1:9" s="18" customFormat="1" ht="12" customHeight="1">
      <c r="A29" s="62"/>
      <c r="B29" s="62"/>
      <c r="C29" s="62"/>
      <c r="D29" s="62"/>
      <c r="E29" s="62"/>
      <c r="F29" s="62"/>
      <c r="G29" s="62"/>
      <c r="H29" s="62"/>
      <c r="I29" s="62"/>
    </row>
    <row r="30" spans="1:9" s="374" customFormat="1" ht="12" customHeight="1">
      <c r="A30" s="370" t="s">
        <v>75</v>
      </c>
      <c r="B30" s="371"/>
      <c r="C30" s="372"/>
      <c r="D30" s="373"/>
      <c r="E30" s="373"/>
      <c r="F30" s="373"/>
      <c r="G30" s="373"/>
      <c r="H30" s="373"/>
      <c r="I30" s="373"/>
    </row>
    <row r="31" spans="1:9" s="374" customFormat="1" ht="12" customHeight="1">
      <c r="A31" s="370" t="s">
        <v>76</v>
      </c>
      <c r="B31" s="371"/>
      <c r="C31" s="372"/>
      <c r="D31" s="373"/>
      <c r="E31" s="373"/>
      <c r="F31" s="373"/>
      <c r="G31" s="373"/>
      <c r="H31" s="373"/>
      <c r="I31" s="373"/>
    </row>
    <row r="32" spans="1:9" s="374" customFormat="1" ht="12" customHeight="1">
      <c r="A32" s="370" t="s">
        <v>77</v>
      </c>
      <c r="B32" s="371"/>
      <c r="C32" s="372"/>
      <c r="D32" s="375"/>
      <c r="E32" s="376"/>
      <c r="F32" s="377"/>
      <c r="G32" s="378"/>
      <c r="H32" s="378"/>
      <c r="I32" s="378"/>
    </row>
    <row r="34" spans="1:9" ht="12.75" customHeight="1"/>
    <row r="35" spans="1:9" s="70" customFormat="1" ht="11.25" customHeight="1">
      <c r="A35" s="66"/>
      <c r="B35" s="66"/>
      <c r="C35" s="66"/>
      <c r="D35" s="67"/>
      <c r="E35" s="3"/>
      <c r="F35" s="68"/>
      <c r="G35" s="69"/>
      <c r="H35" s="69"/>
      <c r="I35" s="69"/>
    </row>
    <row r="36" spans="1:9" s="70" customFormat="1" ht="11.25" customHeight="1">
      <c r="A36" s="66"/>
      <c r="B36" s="66"/>
      <c r="C36" s="66"/>
      <c r="D36" s="67"/>
      <c r="E36" s="3"/>
      <c r="F36" s="68"/>
      <c r="G36" s="69"/>
      <c r="H36" s="69"/>
      <c r="I36" s="69"/>
    </row>
    <row r="37" spans="1:9" s="70" customFormat="1" ht="11.25" customHeight="1">
      <c r="A37" s="66"/>
      <c r="B37" s="66"/>
      <c r="C37" s="66"/>
      <c r="D37" s="67"/>
      <c r="E37" s="3"/>
      <c r="F37" s="68"/>
      <c r="G37" s="69"/>
      <c r="H37" s="69"/>
      <c r="I37" s="69"/>
    </row>
    <row r="38" spans="1:9" s="70" customFormat="1" ht="11.25" customHeight="1">
      <c r="A38" s="66"/>
      <c r="B38" s="66"/>
      <c r="C38" s="66"/>
      <c r="D38" s="67"/>
      <c r="E38" s="3"/>
      <c r="F38" s="68"/>
      <c r="G38" s="69"/>
      <c r="H38" s="69"/>
      <c r="I38" s="69"/>
    </row>
    <row r="39" spans="1:9" s="70" customFormat="1" ht="11.25" customHeight="1">
      <c r="A39" s="66"/>
      <c r="B39" s="66"/>
      <c r="C39" s="66"/>
      <c r="D39" s="67"/>
      <c r="E39" s="3"/>
      <c r="F39" s="68"/>
      <c r="G39" s="69"/>
      <c r="H39" s="69"/>
      <c r="I39" s="69"/>
    </row>
    <row r="40" spans="1:9" s="70" customFormat="1" ht="11.25" customHeight="1">
      <c r="A40" s="66"/>
      <c r="B40" s="66"/>
      <c r="C40" s="66"/>
      <c r="D40" s="67"/>
      <c r="E40" s="3"/>
      <c r="F40" s="68"/>
      <c r="G40" s="69"/>
      <c r="H40" s="69"/>
      <c r="I40" s="69"/>
    </row>
    <row r="41" spans="1:9" s="70" customFormat="1" ht="11.25" customHeight="1">
      <c r="A41" s="66"/>
      <c r="B41" s="66"/>
      <c r="C41" s="66"/>
      <c r="D41" s="67"/>
      <c r="E41" s="3"/>
      <c r="F41" s="68"/>
      <c r="G41" s="69"/>
      <c r="H41" s="69"/>
      <c r="I41" s="69"/>
    </row>
    <row r="42" spans="1:9" s="70" customFormat="1" ht="11.25" customHeight="1">
      <c r="A42" s="66"/>
      <c r="B42" s="66"/>
      <c r="C42" s="66"/>
      <c r="D42" s="67"/>
      <c r="E42" s="3"/>
      <c r="F42" s="68"/>
      <c r="G42" s="69"/>
      <c r="H42" s="69"/>
      <c r="I42" s="69"/>
    </row>
    <row r="43" spans="1:9" s="70" customFormat="1">
      <c r="A43" s="66"/>
      <c r="B43" s="66"/>
      <c r="C43" s="66"/>
      <c r="D43" s="67"/>
      <c r="E43" s="3"/>
      <c r="F43" s="68"/>
      <c r="G43" s="69"/>
      <c r="H43" s="69"/>
      <c r="I43" s="69"/>
    </row>
    <row r="44" spans="1:9" s="70" customFormat="1">
      <c r="A44" s="66"/>
      <c r="B44" s="66"/>
      <c r="C44" s="66"/>
      <c r="D44" s="67"/>
      <c r="E44" s="3"/>
      <c r="F44" s="68"/>
      <c r="G44" s="69"/>
      <c r="H44" s="69"/>
      <c r="I44" s="69"/>
    </row>
    <row r="45" spans="1:9" s="70" customFormat="1" ht="11.25" customHeight="1">
      <c r="A45" s="66"/>
      <c r="B45" s="66"/>
      <c r="C45" s="66"/>
      <c r="D45" s="67"/>
      <c r="E45" s="3"/>
      <c r="F45" s="68"/>
      <c r="G45" s="69"/>
      <c r="H45" s="69"/>
      <c r="I45" s="69"/>
    </row>
    <row r="46" spans="1:9" s="70" customFormat="1" ht="11.25" customHeight="1">
      <c r="A46" s="66"/>
      <c r="B46" s="66"/>
      <c r="C46" s="66"/>
      <c r="D46" s="67"/>
      <c r="E46" s="3"/>
      <c r="F46" s="68"/>
      <c r="G46" s="69"/>
      <c r="H46" s="69"/>
      <c r="I46" s="69"/>
    </row>
    <row r="47" spans="1:9" s="70" customFormat="1" ht="11.25" customHeight="1">
      <c r="A47" s="66"/>
      <c r="B47" s="66"/>
      <c r="C47" s="66"/>
      <c r="D47" s="67"/>
      <c r="E47" s="3"/>
      <c r="F47" s="68"/>
      <c r="G47" s="69"/>
      <c r="H47" s="69"/>
      <c r="I47" s="69"/>
    </row>
    <row r="48" spans="1:9" s="70" customFormat="1" ht="11.25" customHeight="1">
      <c r="A48" s="66"/>
      <c r="B48" s="66"/>
      <c r="C48" s="66"/>
      <c r="D48" s="67"/>
      <c r="E48" s="3"/>
      <c r="F48" s="68"/>
      <c r="G48" s="69"/>
      <c r="H48" s="69"/>
      <c r="I48" s="69"/>
    </row>
    <row r="49" spans="1:9" s="70" customFormat="1" ht="11.25" customHeight="1">
      <c r="A49" s="66"/>
      <c r="B49" s="66"/>
      <c r="C49" s="66"/>
      <c r="D49" s="67"/>
      <c r="E49" s="3"/>
      <c r="F49" s="68"/>
      <c r="G49" s="69"/>
      <c r="H49" s="69"/>
      <c r="I49" s="69"/>
    </row>
    <row r="50" spans="1:9" s="70" customFormat="1" ht="11.25" customHeight="1">
      <c r="A50" s="66"/>
      <c r="B50" s="66"/>
      <c r="C50" s="66"/>
      <c r="D50" s="67"/>
      <c r="E50" s="3"/>
      <c r="F50" s="68"/>
      <c r="G50" s="69"/>
      <c r="H50" s="69"/>
      <c r="I50" s="69"/>
    </row>
    <row r="51" spans="1:9" s="70" customFormat="1" ht="11.25" customHeight="1">
      <c r="A51" s="66"/>
      <c r="B51" s="66"/>
      <c r="C51" s="66"/>
      <c r="D51" s="67"/>
      <c r="E51" s="3"/>
      <c r="F51" s="68"/>
      <c r="G51" s="69"/>
      <c r="H51" s="69"/>
      <c r="I51" s="69"/>
    </row>
    <row r="52" spans="1:9" s="70" customFormat="1" ht="11.25" customHeight="1">
      <c r="A52" s="66"/>
      <c r="B52" s="66"/>
      <c r="C52" s="66"/>
      <c r="D52" s="67"/>
      <c r="E52" s="3"/>
      <c r="F52" s="68"/>
      <c r="G52" s="69"/>
      <c r="H52" s="69"/>
      <c r="I52" s="69"/>
    </row>
    <row r="53" spans="1:9" s="70" customFormat="1" ht="11.25" customHeight="1">
      <c r="A53" s="66"/>
      <c r="B53" s="66"/>
      <c r="C53" s="66"/>
      <c r="D53" s="67"/>
      <c r="E53" s="3"/>
      <c r="F53" s="68"/>
      <c r="G53" s="69"/>
      <c r="H53" s="69"/>
      <c r="I53" s="69"/>
    </row>
  </sheetData>
  <mergeCells count="7">
    <mergeCell ref="A28:G28"/>
    <mergeCell ref="A1:E1"/>
    <mergeCell ref="A2:E2"/>
    <mergeCell ref="A3:E3"/>
    <mergeCell ref="A4:E4"/>
    <mergeCell ref="A5:H5"/>
    <mergeCell ref="A7:I8"/>
  </mergeCells>
  <phoneticPr fontId="18" type="noConversion"/>
  <pageMargins left="0.78740157480314965" right="0.59055118110236227" top="0.51181102362204722" bottom="0.51181102362204722" header="0.39370078740157483" footer="0.39370078740157483"/>
  <pageSetup paperSize="9" scale="99" fitToHeight="0" orientation="landscape" r:id="rId1"/>
  <headerFooter>
    <oddFooter>&amp;R&amp;8Página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9524F2-B10A-4C09-9152-8E4D55DB8D0D}">
  <sheetPr>
    <pageSetUpPr fitToPage="1"/>
  </sheetPr>
  <dimension ref="A1:J53"/>
  <sheetViews>
    <sheetView view="pageBreakPreview" topLeftCell="A28" zoomScaleSheetLayoutView="100" workbookViewId="0">
      <selection activeCell="A30" sqref="A30:C32"/>
    </sheetView>
  </sheetViews>
  <sheetFormatPr defaultColWidth="9.140625" defaultRowHeight="12.75"/>
  <cols>
    <col min="1" max="1" width="7.5703125" style="66" bestFit="1" customWidth="1"/>
    <col min="2" max="2" width="7.5703125" style="66" customWidth="1"/>
    <col min="3" max="3" width="12.7109375" style="66" customWidth="1"/>
    <col min="4" max="4" width="41.28515625" style="67" customWidth="1"/>
    <col min="5" max="5" width="12.28515625" style="3" customWidth="1"/>
    <col min="6" max="6" width="8.85546875" style="68" bestFit="1" customWidth="1"/>
    <col min="7" max="7" width="13.28515625" style="69" bestFit="1" customWidth="1"/>
    <col min="8" max="8" width="14.42578125" style="69" customWidth="1"/>
    <col min="9" max="9" width="17" style="69" bestFit="1" customWidth="1"/>
    <col min="10" max="18" width="9.140625" style="3"/>
    <col min="19" max="19" width="11.28515625" style="3" bestFit="1" customWidth="1"/>
    <col min="20" max="20" width="13.85546875" style="3" bestFit="1" customWidth="1"/>
    <col min="21" max="21" width="15" style="3" bestFit="1" customWidth="1"/>
    <col min="22" max="16384" width="9.140625" style="3"/>
  </cols>
  <sheetData>
    <row r="1" spans="1:10" ht="19.899999999999999" customHeight="1">
      <c r="A1" s="262" t="s">
        <v>0</v>
      </c>
      <c r="B1" s="262"/>
      <c r="C1" s="262"/>
      <c r="D1" s="262"/>
      <c r="E1" s="262"/>
      <c r="F1" s="1"/>
      <c r="G1" s="1"/>
      <c r="H1" s="1"/>
      <c r="I1" s="2"/>
    </row>
    <row r="2" spans="1:10" ht="19.899999999999999" customHeight="1">
      <c r="A2" s="262" t="s">
        <v>1</v>
      </c>
      <c r="B2" s="262"/>
      <c r="C2" s="262"/>
      <c r="D2" s="262"/>
      <c r="E2" s="262"/>
      <c r="F2" s="4"/>
      <c r="G2" s="4"/>
      <c r="H2" s="4"/>
      <c r="I2" s="5"/>
    </row>
    <row r="3" spans="1:10" ht="19.899999999999999" customHeight="1">
      <c r="A3" s="262" t="s">
        <v>2</v>
      </c>
      <c r="B3" s="262"/>
      <c r="C3" s="262"/>
      <c r="D3" s="262"/>
      <c r="E3" s="262"/>
      <c r="F3" s="6"/>
      <c r="G3" s="6"/>
      <c r="H3" s="6"/>
      <c r="I3" s="5"/>
    </row>
    <row r="4" spans="1:10" ht="19.899999999999999" customHeight="1">
      <c r="A4" s="262" t="s">
        <v>3</v>
      </c>
      <c r="B4" s="262"/>
      <c r="C4" s="262"/>
      <c r="D4" s="262"/>
      <c r="E4" s="262"/>
      <c r="F4" s="6"/>
      <c r="G4" s="6"/>
      <c r="H4" s="6"/>
      <c r="I4" s="7"/>
    </row>
    <row r="5" spans="1:10" ht="19.899999999999999" customHeight="1">
      <c r="A5" s="263" t="s">
        <v>56</v>
      </c>
      <c r="B5" s="263"/>
      <c r="C5" s="263"/>
      <c r="D5" s="263"/>
      <c r="E5" s="263"/>
      <c r="F5" s="263"/>
      <c r="G5" s="263"/>
      <c r="H5" s="263"/>
      <c r="I5" s="7"/>
    </row>
    <row r="6" spans="1:10" ht="12.75" customHeight="1" thickBot="1">
      <c r="A6" s="8"/>
      <c r="B6" s="8"/>
      <c r="C6" s="8"/>
      <c r="D6" s="8"/>
      <c r="E6" s="9"/>
      <c r="F6" s="9"/>
      <c r="G6" s="10"/>
      <c r="H6" s="11"/>
      <c r="I6" s="3"/>
    </row>
    <row r="7" spans="1:10" ht="21" customHeight="1">
      <c r="A7" s="264" t="s">
        <v>4</v>
      </c>
      <c r="B7" s="265"/>
      <c r="C7" s="265"/>
      <c r="D7" s="265"/>
      <c r="E7" s="265"/>
      <c r="F7" s="265"/>
      <c r="G7" s="265"/>
      <c r="H7" s="265"/>
      <c r="I7" s="266"/>
      <c r="J7" s="12">
        <v>1.25</v>
      </c>
    </row>
    <row r="8" spans="1:10" ht="21" customHeight="1">
      <c r="A8" s="267"/>
      <c r="B8" s="268"/>
      <c r="C8" s="268"/>
      <c r="D8" s="268"/>
      <c r="E8" s="268"/>
      <c r="F8" s="268"/>
      <c r="G8" s="268"/>
      <c r="H8" s="268"/>
      <c r="I8" s="269"/>
    </row>
    <row r="9" spans="1:10" s="18" customFormat="1" ht="29.45" customHeight="1" thickBot="1">
      <c r="A9" s="13" t="s">
        <v>5</v>
      </c>
      <c r="B9" s="72" t="s">
        <v>26</v>
      </c>
      <c r="C9" s="14" t="s">
        <v>27</v>
      </c>
      <c r="D9" s="14" t="s">
        <v>6</v>
      </c>
      <c r="E9" s="15" t="s">
        <v>7</v>
      </c>
      <c r="F9" s="16" t="s">
        <v>8</v>
      </c>
      <c r="G9" s="17" t="s">
        <v>9</v>
      </c>
      <c r="H9" s="17" t="s">
        <v>10</v>
      </c>
      <c r="I9" s="17" t="s">
        <v>11</v>
      </c>
    </row>
    <row r="10" spans="1:10" s="18" customFormat="1" ht="15" customHeight="1">
      <c r="A10" s="19" t="s">
        <v>40</v>
      </c>
      <c r="B10" s="19"/>
      <c r="C10" s="19"/>
      <c r="D10" s="20" t="s">
        <v>12</v>
      </c>
      <c r="E10" s="21"/>
      <c r="F10" s="22"/>
      <c r="G10" s="23"/>
      <c r="H10" s="23"/>
      <c r="I10" s="24"/>
    </row>
    <row r="11" spans="1:10" s="18" customFormat="1" ht="15" customHeight="1">
      <c r="A11" s="25" t="s">
        <v>39</v>
      </c>
      <c r="B11" s="25" t="s">
        <v>35</v>
      </c>
      <c r="C11" s="26" t="s">
        <v>33</v>
      </c>
      <c r="D11" s="27" t="s">
        <v>13</v>
      </c>
      <c r="E11" s="28" t="s">
        <v>14</v>
      </c>
      <c r="F11" s="29">
        <v>100</v>
      </c>
      <c r="G11" s="30">
        <v>1.63</v>
      </c>
      <c r="H11" s="30">
        <f>G11*$J$7</f>
        <v>2.0374999999999996</v>
      </c>
      <c r="I11" s="31">
        <f>F11*H11</f>
        <v>203.74999999999997</v>
      </c>
    </row>
    <row r="12" spans="1:10" s="18" customFormat="1" ht="15" customHeight="1">
      <c r="A12" s="25" t="s">
        <v>41</v>
      </c>
      <c r="B12" s="25" t="s">
        <v>35</v>
      </c>
      <c r="C12" s="25" t="s">
        <v>34</v>
      </c>
      <c r="D12" s="32" t="s">
        <v>15</v>
      </c>
      <c r="E12" s="28" t="s">
        <v>14</v>
      </c>
      <c r="F12" s="33">
        <v>20</v>
      </c>
      <c r="G12" s="30">
        <v>1.96</v>
      </c>
      <c r="H12" s="30">
        <f>G12*$J$7</f>
        <v>2.4500000000000002</v>
      </c>
      <c r="I12" s="31">
        <f>F12*H12</f>
        <v>49</v>
      </c>
    </row>
    <row r="13" spans="1:10" s="18" customFormat="1" ht="15" customHeight="1">
      <c r="A13" s="34"/>
      <c r="B13" s="34"/>
      <c r="C13" s="34"/>
      <c r="D13" s="35"/>
      <c r="E13" s="36"/>
      <c r="F13" s="37"/>
      <c r="G13" s="38" t="s">
        <v>16</v>
      </c>
      <c r="H13" s="38"/>
      <c r="I13" s="39">
        <f>SUM(I11:I12)</f>
        <v>252.74999999999997</v>
      </c>
    </row>
    <row r="14" spans="1:10" s="18" customFormat="1" ht="15" customHeight="1">
      <c r="A14" s="40" t="s">
        <v>42</v>
      </c>
      <c r="B14" s="40"/>
      <c r="C14" s="25"/>
      <c r="D14" s="41" t="s">
        <v>28</v>
      </c>
      <c r="E14" s="28"/>
      <c r="F14" s="42"/>
      <c r="G14" s="43"/>
      <c r="H14" s="43"/>
      <c r="I14" s="44"/>
    </row>
    <row r="15" spans="1:10" s="18" customFormat="1" ht="15" customHeight="1">
      <c r="A15" s="25" t="s">
        <v>43</v>
      </c>
      <c r="B15" s="25" t="s">
        <v>53</v>
      </c>
      <c r="C15" s="25" t="s">
        <v>37</v>
      </c>
      <c r="D15" s="45" t="s">
        <v>36</v>
      </c>
      <c r="E15" s="28" t="s">
        <v>23</v>
      </c>
      <c r="F15" s="29">
        <v>1.44</v>
      </c>
      <c r="G15" s="30">
        <v>59.57</v>
      </c>
      <c r="H15" s="30">
        <f>G15*$J$7</f>
        <v>74.462500000000006</v>
      </c>
      <c r="I15" s="31">
        <f>F15*H15</f>
        <v>107.226</v>
      </c>
    </row>
    <row r="16" spans="1:10" s="18" customFormat="1" ht="15" customHeight="1">
      <c r="A16" s="25" t="s">
        <v>44</v>
      </c>
      <c r="B16" s="25" t="s">
        <v>53</v>
      </c>
      <c r="C16" s="25" t="s">
        <v>25</v>
      </c>
      <c r="D16" s="45" t="s">
        <v>20</v>
      </c>
      <c r="E16" s="28" t="s">
        <v>23</v>
      </c>
      <c r="F16" s="29">
        <v>1.54</v>
      </c>
      <c r="G16" s="30">
        <v>501.22</v>
      </c>
      <c r="H16" s="30">
        <f>G16*$J$7</f>
        <v>626.52500000000009</v>
      </c>
      <c r="I16" s="31">
        <f>F16*H16</f>
        <v>964.84850000000017</v>
      </c>
    </row>
    <row r="17" spans="1:9" s="18" customFormat="1" ht="33" customHeight="1">
      <c r="A17" s="25" t="s">
        <v>45</v>
      </c>
      <c r="B17" s="25" t="s">
        <v>53</v>
      </c>
      <c r="C17" s="74">
        <v>96547</v>
      </c>
      <c r="D17" s="75" t="s">
        <v>38</v>
      </c>
      <c r="E17" s="28" t="s">
        <v>32</v>
      </c>
      <c r="F17" s="29">
        <v>123.2</v>
      </c>
      <c r="G17" s="30">
        <v>10.48</v>
      </c>
      <c r="H17" s="30">
        <f>G17*$J$7</f>
        <v>13.100000000000001</v>
      </c>
      <c r="I17" s="31">
        <f>F17*H17</f>
        <v>1613.9200000000003</v>
      </c>
    </row>
    <row r="18" spans="1:9" s="18" customFormat="1" ht="15" customHeight="1">
      <c r="A18" s="25"/>
      <c r="B18" s="25"/>
      <c r="C18" s="25"/>
      <c r="D18" s="27"/>
      <c r="E18" s="21"/>
      <c r="F18" s="29"/>
      <c r="G18" s="38" t="s">
        <v>16</v>
      </c>
      <c r="H18" s="38"/>
      <c r="I18" s="39">
        <f>SUM(I14:I17)</f>
        <v>2685.9945000000007</v>
      </c>
    </row>
    <row r="19" spans="1:9" s="18" customFormat="1" ht="15" customHeight="1">
      <c r="A19" s="40" t="s">
        <v>47</v>
      </c>
      <c r="B19" s="40"/>
      <c r="C19" s="34"/>
      <c r="D19" s="46" t="s">
        <v>21</v>
      </c>
      <c r="E19" s="21"/>
      <c r="F19" s="29"/>
      <c r="G19" s="47"/>
      <c r="H19" s="47"/>
      <c r="I19" s="48"/>
    </row>
    <row r="20" spans="1:9" s="18" customFormat="1" ht="33">
      <c r="A20" s="25" t="s">
        <v>48</v>
      </c>
      <c r="B20" s="25" t="s">
        <v>53</v>
      </c>
      <c r="C20" s="25" t="s">
        <v>25</v>
      </c>
      <c r="D20" s="27" t="s">
        <v>22</v>
      </c>
      <c r="E20" s="28" t="s">
        <v>23</v>
      </c>
      <c r="F20" s="33">
        <v>4.88</v>
      </c>
      <c r="G20" s="47">
        <v>501.12</v>
      </c>
      <c r="H20" s="30">
        <f>G20*$J$7</f>
        <v>626.4</v>
      </c>
      <c r="I20" s="31">
        <f>F20*H20</f>
        <v>3056.8319999999999</v>
      </c>
    </row>
    <row r="21" spans="1:9" s="18" customFormat="1" ht="54">
      <c r="A21" s="25" t="s">
        <v>49</v>
      </c>
      <c r="B21" s="25" t="s">
        <v>53</v>
      </c>
      <c r="C21" s="25" t="s">
        <v>29</v>
      </c>
      <c r="D21" s="71" t="s">
        <v>24</v>
      </c>
      <c r="E21" s="28" t="s">
        <v>32</v>
      </c>
      <c r="F21" s="33">
        <v>390.4</v>
      </c>
      <c r="G21" s="47">
        <v>12.65</v>
      </c>
      <c r="H21" s="30">
        <f>G21*$J$7</f>
        <v>15.8125</v>
      </c>
      <c r="I21" s="31">
        <f>F21*H21</f>
        <v>6173.2</v>
      </c>
    </row>
    <row r="22" spans="1:9" s="18" customFormat="1" ht="49.5">
      <c r="A22" s="25" t="s">
        <v>50</v>
      </c>
      <c r="B22" s="25" t="s">
        <v>53</v>
      </c>
      <c r="C22" s="25" t="s">
        <v>31</v>
      </c>
      <c r="D22" s="27" t="s">
        <v>30</v>
      </c>
      <c r="E22" s="28" t="s">
        <v>14</v>
      </c>
      <c r="F22" s="33">
        <v>45.97</v>
      </c>
      <c r="G22" s="47">
        <v>156.07</v>
      </c>
      <c r="H22" s="30">
        <f>G22*$J$7</f>
        <v>195.08749999999998</v>
      </c>
      <c r="I22" s="31">
        <f>F22*H22</f>
        <v>8968.1723749999983</v>
      </c>
    </row>
    <row r="23" spans="1:9" s="18" customFormat="1" ht="15" customHeight="1">
      <c r="A23" s="25"/>
      <c r="B23" s="25"/>
      <c r="C23" s="25"/>
      <c r="D23" s="45"/>
      <c r="E23" s="28"/>
      <c r="F23" s="29"/>
      <c r="G23" s="38" t="s">
        <v>16</v>
      </c>
      <c r="H23" s="38"/>
      <c r="I23" s="39">
        <f>SUM(I20:I22)</f>
        <v>18198.204374999998</v>
      </c>
    </row>
    <row r="24" spans="1:9" s="18" customFormat="1" ht="15" customHeight="1">
      <c r="A24" s="40" t="s">
        <v>51</v>
      </c>
      <c r="B24" s="40"/>
      <c r="C24" s="49"/>
      <c r="D24" s="46" t="s">
        <v>17</v>
      </c>
      <c r="E24" s="50"/>
      <c r="F24" s="42"/>
      <c r="G24" s="51"/>
      <c r="H24" s="51"/>
      <c r="I24" s="52"/>
    </row>
    <row r="25" spans="1:9" s="18" customFormat="1" ht="15" customHeight="1">
      <c r="A25" s="25" t="s">
        <v>52</v>
      </c>
      <c r="B25" s="25" t="s">
        <v>55</v>
      </c>
      <c r="C25" s="34" t="s">
        <v>54</v>
      </c>
      <c r="D25" s="27" t="s">
        <v>18</v>
      </c>
      <c r="E25" s="28" t="s">
        <v>14</v>
      </c>
      <c r="F25" s="29">
        <v>20</v>
      </c>
      <c r="G25" s="47">
        <v>6.03</v>
      </c>
      <c r="H25" s="30">
        <f>G25*$J$7</f>
        <v>7.5375000000000005</v>
      </c>
      <c r="I25" s="31">
        <f>F25*H25</f>
        <v>150.75</v>
      </c>
    </row>
    <row r="26" spans="1:9" s="18" customFormat="1" ht="15" customHeight="1">
      <c r="A26" s="25"/>
      <c r="B26" s="25"/>
      <c r="C26" s="25"/>
      <c r="D26" s="45"/>
      <c r="E26" s="28"/>
      <c r="F26" s="29"/>
      <c r="G26" s="38" t="s">
        <v>16</v>
      </c>
      <c r="H26" s="38"/>
      <c r="I26" s="39">
        <f>SUM(I25:I25)</f>
        <v>150.75</v>
      </c>
    </row>
    <row r="27" spans="1:9" s="18" customFormat="1" ht="15" customHeight="1" thickBot="1">
      <c r="A27" s="53"/>
      <c r="B27" s="54"/>
      <c r="C27" s="54"/>
      <c r="D27" s="55"/>
      <c r="E27" s="56"/>
      <c r="F27" s="57"/>
      <c r="G27" s="58"/>
      <c r="H27" s="58"/>
      <c r="I27" s="59"/>
    </row>
    <row r="28" spans="1:9" s="18" customFormat="1" ht="18.600000000000001" customHeight="1" thickBot="1">
      <c r="A28" s="259" t="s">
        <v>19</v>
      </c>
      <c r="B28" s="260"/>
      <c r="C28" s="260"/>
      <c r="D28" s="260"/>
      <c r="E28" s="260"/>
      <c r="F28" s="260"/>
      <c r="G28" s="261"/>
      <c r="H28" s="73"/>
      <c r="I28" s="61">
        <f>I13+I18+I23+I26</f>
        <v>21287.698874999998</v>
      </c>
    </row>
    <row r="29" spans="1:9" s="18" customFormat="1" ht="12" customHeight="1">
      <c r="A29" s="62"/>
      <c r="B29" s="62"/>
      <c r="C29" s="62"/>
      <c r="D29" s="62"/>
      <c r="E29" s="62"/>
      <c r="F29" s="62"/>
      <c r="G29" s="62"/>
      <c r="H29" s="62"/>
      <c r="I29" s="62"/>
    </row>
    <row r="30" spans="1:9" s="18" customFormat="1" ht="12" customHeight="1">
      <c r="A30" s="370" t="s">
        <v>75</v>
      </c>
      <c r="B30" s="371"/>
      <c r="C30" s="372"/>
      <c r="D30" s="62"/>
      <c r="E30" s="62"/>
      <c r="F30" s="62"/>
      <c r="G30" s="62"/>
      <c r="H30" s="62"/>
      <c r="I30" s="62"/>
    </row>
    <row r="31" spans="1:9" s="18" customFormat="1" ht="12" customHeight="1">
      <c r="A31" s="370" t="s">
        <v>76</v>
      </c>
      <c r="B31" s="371"/>
      <c r="C31" s="372"/>
      <c r="D31" s="62"/>
      <c r="E31" s="62"/>
      <c r="F31" s="62"/>
      <c r="G31" s="62"/>
      <c r="H31" s="62"/>
      <c r="I31" s="62"/>
    </row>
    <row r="32" spans="1:9" s="18" customFormat="1" ht="12" customHeight="1">
      <c r="A32" s="370" t="s">
        <v>77</v>
      </c>
      <c r="B32" s="371"/>
      <c r="C32" s="372"/>
      <c r="D32" s="8"/>
      <c r="E32" s="63"/>
      <c r="F32" s="64"/>
      <c r="G32" s="65"/>
      <c r="H32" s="65"/>
      <c r="I32" s="65"/>
    </row>
    <row r="34" spans="1:9" ht="12.75" customHeight="1"/>
    <row r="35" spans="1:9" s="70" customFormat="1" ht="11.25" customHeight="1">
      <c r="A35" s="66"/>
      <c r="B35" s="66"/>
      <c r="C35" s="66"/>
      <c r="D35" s="67"/>
      <c r="E35" s="3"/>
      <c r="F35" s="68"/>
      <c r="G35" s="69"/>
      <c r="H35" s="69"/>
      <c r="I35" s="69"/>
    </row>
    <row r="36" spans="1:9" s="70" customFormat="1" ht="11.25" customHeight="1">
      <c r="A36" s="66"/>
      <c r="B36" s="66"/>
      <c r="C36" s="66"/>
      <c r="D36" s="67"/>
      <c r="E36" s="3"/>
      <c r="F36" s="68"/>
      <c r="G36" s="69"/>
      <c r="H36" s="69"/>
      <c r="I36" s="69"/>
    </row>
    <row r="37" spans="1:9" s="70" customFormat="1" ht="11.25" customHeight="1">
      <c r="A37" s="66"/>
      <c r="B37" s="66"/>
      <c r="C37" s="66"/>
      <c r="D37" s="67"/>
      <c r="E37" s="3"/>
      <c r="F37" s="68"/>
      <c r="G37" s="69"/>
      <c r="H37" s="69"/>
      <c r="I37" s="69"/>
    </row>
    <row r="38" spans="1:9" s="70" customFormat="1" ht="11.25" customHeight="1">
      <c r="A38" s="66"/>
      <c r="B38" s="66"/>
      <c r="C38" s="66"/>
      <c r="D38" s="67"/>
      <c r="E38" s="3"/>
      <c r="F38" s="68"/>
      <c r="G38" s="69"/>
      <c r="H38" s="69"/>
      <c r="I38" s="69"/>
    </row>
    <row r="39" spans="1:9" s="70" customFormat="1" ht="11.25" customHeight="1">
      <c r="A39" s="66"/>
      <c r="B39" s="66"/>
      <c r="C39" s="66"/>
      <c r="D39" s="67"/>
      <c r="E39" s="3"/>
      <c r="F39" s="68"/>
      <c r="G39" s="69"/>
      <c r="H39" s="69"/>
      <c r="I39" s="69"/>
    </row>
    <row r="40" spans="1:9" s="70" customFormat="1" ht="11.25" customHeight="1">
      <c r="A40" s="66"/>
      <c r="B40" s="66"/>
      <c r="C40" s="66"/>
      <c r="D40" s="67"/>
      <c r="E40" s="3"/>
      <c r="F40" s="68"/>
      <c r="G40" s="69"/>
      <c r="H40" s="69"/>
      <c r="I40" s="69"/>
    </row>
    <row r="41" spans="1:9" s="70" customFormat="1" ht="11.25" customHeight="1">
      <c r="A41" s="66"/>
      <c r="B41" s="66"/>
      <c r="C41" s="66"/>
      <c r="D41" s="67"/>
      <c r="E41" s="3"/>
      <c r="F41" s="68"/>
      <c r="G41" s="69"/>
      <c r="H41" s="69"/>
      <c r="I41" s="69"/>
    </row>
    <row r="42" spans="1:9" s="70" customFormat="1" ht="11.25" customHeight="1">
      <c r="A42" s="66"/>
      <c r="B42" s="66"/>
      <c r="C42" s="66"/>
      <c r="D42" s="67"/>
      <c r="E42" s="3"/>
      <c r="F42" s="68"/>
      <c r="G42" s="69"/>
      <c r="H42" s="69"/>
      <c r="I42" s="69"/>
    </row>
    <row r="43" spans="1:9" s="70" customFormat="1">
      <c r="A43" s="66"/>
      <c r="B43" s="66"/>
      <c r="C43" s="66"/>
      <c r="D43" s="67"/>
      <c r="E43" s="3"/>
      <c r="F43" s="68"/>
      <c r="G43" s="69"/>
      <c r="H43" s="69"/>
      <c r="I43" s="69"/>
    </row>
    <row r="44" spans="1:9" s="70" customFormat="1">
      <c r="A44" s="66"/>
      <c r="B44" s="66"/>
      <c r="C44" s="66"/>
      <c r="D44" s="67"/>
      <c r="E44" s="3"/>
      <c r="F44" s="68"/>
      <c r="G44" s="69"/>
      <c r="H44" s="69"/>
      <c r="I44" s="69"/>
    </row>
    <row r="45" spans="1:9" s="70" customFormat="1" ht="11.25" customHeight="1">
      <c r="A45" s="66"/>
      <c r="B45" s="66"/>
      <c r="C45" s="66"/>
      <c r="D45" s="67"/>
      <c r="E45" s="3"/>
      <c r="F45" s="68"/>
      <c r="G45" s="69"/>
      <c r="H45" s="69"/>
      <c r="I45" s="69"/>
    </row>
    <row r="46" spans="1:9" s="70" customFormat="1" ht="11.25" customHeight="1">
      <c r="A46" s="66"/>
      <c r="B46" s="66"/>
      <c r="C46" s="66"/>
      <c r="D46" s="67"/>
      <c r="E46" s="3"/>
      <c r="F46" s="68"/>
      <c r="G46" s="69"/>
      <c r="H46" s="69"/>
      <c r="I46" s="69"/>
    </row>
    <row r="47" spans="1:9" s="70" customFormat="1" ht="11.25" customHeight="1">
      <c r="A47" s="66"/>
      <c r="B47" s="66"/>
      <c r="C47" s="66"/>
      <c r="D47" s="67"/>
      <c r="E47" s="3"/>
      <c r="F47" s="68"/>
      <c r="G47" s="69"/>
      <c r="H47" s="69"/>
      <c r="I47" s="69"/>
    </row>
    <row r="48" spans="1:9" s="70" customFormat="1" ht="11.25" customHeight="1">
      <c r="A48" s="66"/>
      <c r="B48" s="66"/>
      <c r="C48" s="66"/>
      <c r="D48" s="67"/>
      <c r="E48" s="3"/>
      <c r="F48" s="68"/>
      <c r="G48" s="69"/>
      <c r="H48" s="69"/>
      <c r="I48" s="69"/>
    </row>
    <row r="49" spans="1:9" s="70" customFormat="1" ht="11.25" customHeight="1">
      <c r="A49" s="66"/>
      <c r="B49" s="66"/>
      <c r="C49" s="66"/>
      <c r="D49" s="67"/>
      <c r="E49" s="3"/>
      <c r="F49" s="68"/>
      <c r="G49" s="69"/>
      <c r="H49" s="69"/>
      <c r="I49" s="69"/>
    </row>
    <row r="50" spans="1:9" s="70" customFormat="1" ht="11.25" customHeight="1">
      <c r="A50" s="66"/>
      <c r="B50" s="66"/>
      <c r="C50" s="66"/>
      <c r="D50" s="67"/>
      <c r="E50" s="3"/>
      <c r="F50" s="68"/>
      <c r="G50" s="69"/>
      <c r="H50" s="69"/>
      <c r="I50" s="69"/>
    </row>
    <row r="51" spans="1:9" s="70" customFormat="1" ht="11.25" customHeight="1">
      <c r="A51" s="66"/>
      <c r="B51" s="66"/>
      <c r="C51" s="66"/>
      <c r="D51" s="67"/>
      <c r="E51" s="3"/>
      <c r="F51" s="68"/>
      <c r="G51" s="69"/>
      <c r="H51" s="69"/>
      <c r="I51" s="69"/>
    </row>
    <row r="52" spans="1:9" s="70" customFormat="1" ht="11.25" customHeight="1">
      <c r="A52" s="66"/>
      <c r="B52" s="66"/>
      <c r="C52" s="66"/>
      <c r="D52" s="67"/>
      <c r="E52" s="3"/>
      <c r="F52" s="68"/>
      <c r="G52" s="69"/>
      <c r="H52" s="69"/>
      <c r="I52" s="69"/>
    </row>
    <row r="53" spans="1:9" s="70" customFormat="1" ht="11.25" customHeight="1">
      <c r="A53" s="66"/>
      <c r="B53" s="66"/>
      <c r="C53" s="66"/>
      <c r="D53" s="67"/>
      <c r="E53" s="3"/>
      <c r="F53" s="68"/>
      <c r="G53" s="69"/>
      <c r="H53" s="69"/>
      <c r="I53" s="69"/>
    </row>
  </sheetData>
  <mergeCells count="7">
    <mergeCell ref="A28:G28"/>
    <mergeCell ref="A1:E1"/>
    <mergeCell ref="A2:E2"/>
    <mergeCell ref="A3:E3"/>
    <mergeCell ref="A4:E4"/>
    <mergeCell ref="A5:H5"/>
    <mergeCell ref="A7:I8"/>
  </mergeCells>
  <phoneticPr fontId="18" type="noConversion"/>
  <pageMargins left="0.78740157480314965" right="0.59055118110236227" top="0.51181102362204722" bottom="0.51181102362204722" header="0.39370078740157483" footer="0.39370078740157483"/>
  <pageSetup paperSize="9" scale="99" fitToHeight="0" orientation="landscape" r:id="rId1"/>
  <headerFooter>
    <oddFooter>&amp;R&amp;8Página &amp;P de 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875CBB-A8E6-47E0-B42A-6174E77EF1A1}">
  <sheetPr>
    <pageSetUpPr fitToPage="1"/>
  </sheetPr>
  <dimension ref="A1:J53"/>
  <sheetViews>
    <sheetView view="pageBreakPreview" topLeftCell="A22" zoomScaleSheetLayoutView="100" workbookViewId="0">
      <selection activeCell="C31" sqref="C31"/>
    </sheetView>
  </sheetViews>
  <sheetFormatPr defaultColWidth="9.140625" defaultRowHeight="12.75"/>
  <cols>
    <col min="1" max="1" width="7.5703125" style="66" bestFit="1" customWidth="1"/>
    <col min="2" max="2" width="7.5703125" style="66" customWidth="1"/>
    <col min="3" max="3" width="12.7109375" style="66" customWidth="1"/>
    <col min="4" max="4" width="41.28515625" style="67" customWidth="1"/>
    <col min="5" max="5" width="12.28515625" style="3" customWidth="1"/>
    <col min="6" max="6" width="8.85546875" style="68" bestFit="1" customWidth="1"/>
    <col min="7" max="7" width="13.28515625" style="69" bestFit="1" customWidth="1"/>
    <col min="8" max="8" width="14.42578125" style="69" customWidth="1"/>
    <col min="9" max="9" width="17" style="69" bestFit="1" customWidth="1"/>
    <col min="10" max="18" width="9.140625" style="3"/>
    <col min="19" max="19" width="11.28515625" style="3" bestFit="1" customWidth="1"/>
    <col min="20" max="20" width="13.85546875" style="3" bestFit="1" customWidth="1"/>
    <col min="21" max="21" width="15" style="3" bestFit="1" customWidth="1"/>
    <col min="22" max="16384" width="9.140625" style="3"/>
  </cols>
  <sheetData>
    <row r="1" spans="1:10" ht="19.899999999999999" customHeight="1">
      <c r="A1" s="262" t="s">
        <v>0</v>
      </c>
      <c r="B1" s="262"/>
      <c r="C1" s="262"/>
      <c r="D1" s="262"/>
      <c r="E1" s="262"/>
      <c r="F1" s="1"/>
      <c r="G1" s="1"/>
      <c r="H1" s="1"/>
      <c r="I1" s="2"/>
    </row>
    <row r="2" spans="1:10" ht="19.899999999999999" customHeight="1">
      <c r="A2" s="262" t="s">
        <v>1</v>
      </c>
      <c r="B2" s="262"/>
      <c r="C2" s="262"/>
      <c r="D2" s="262"/>
      <c r="E2" s="262"/>
      <c r="F2" s="4"/>
      <c r="G2" s="4"/>
      <c r="H2" s="4"/>
      <c r="I2" s="5"/>
    </row>
    <row r="3" spans="1:10" ht="19.899999999999999" customHeight="1">
      <c r="A3" s="262" t="s">
        <v>2</v>
      </c>
      <c r="B3" s="262"/>
      <c r="C3" s="262"/>
      <c r="D3" s="262"/>
      <c r="E3" s="262"/>
      <c r="F3" s="6"/>
      <c r="G3" s="6"/>
      <c r="H3" s="6"/>
      <c r="I3" s="5"/>
    </row>
    <row r="4" spans="1:10" ht="19.899999999999999" customHeight="1">
      <c r="A4" s="262" t="s">
        <v>3</v>
      </c>
      <c r="B4" s="262"/>
      <c r="C4" s="262"/>
      <c r="D4" s="262"/>
      <c r="E4" s="262"/>
      <c r="F4" s="6"/>
      <c r="G4" s="6"/>
      <c r="H4" s="6"/>
      <c r="I4" s="7"/>
    </row>
    <row r="5" spans="1:10" ht="19.899999999999999" customHeight="1">
      <c r="A5" s="263" t="s">
        <v>199</v>
      </c>
      <c r="B5" s="263"/>
      <c r="C5" s="263"/>
      <c r="D5" s="263"/>
      <c r="E5" s="263"/>
      <c r="F5" s="263"/>
      <c r="G5" s="263"/>
      <c r="H5" s="263"/>
      <c r="I5" s="7"/>
    </row>
    <row r="6" spans="1:10" ht="12.75" customHeight="1" thickBot="1">
      <c r="A6" s="8"/>
      <c r="B6" s="8"/>
      <c r="C6" s="8"/>
      <c r="D6" s="8"/>
      <c r="E6" s="9"/>
      <c r="F6" s="9"/>
      <c r="G6" s="10"/>
      <c r="H6" s="11"/>
      <c r="I6" s="3"/>
    </row>
    <row r="7" spans="1:10" ht="21" customHeight="1">
      <c r="A7" s="264" t="s">
        <v>4</v>
      </c>
      <c r="B7" s="265"/>
      <c r="C7" s="265"/>
      <c r="D7" s="265"/>
      <c r="E7" s="265"/>
      <c r="F7" s="265"/>
      <c r="G7" s="265"/>
      <c r="H7" s="265"/>
      <c r="I7" s="266"/>
      <c r="J7" s="12">
        <v>1.25</v>
      </c>
    </row>
    <row r="8" spans="1:10" ht="21" customHeight="1">
      <c r="A8" s="267"/>
      <c r="B8" s="268"/>
      <c r="C8" s="268"/>
      <c r="D8" s="268"/>
      <c r="E8" s="268"/>
      <c r="F8" s="268"/>
      <c r="G8" s="268"/>
      <c r="H8" s="268"/>
      <c r="I8" s="269"/>
    </row>
    <row r="9" spans="1:10" s="18" customFormat="1" ht="29.45" customHeight="1" thickBot="1">
      <c r="A9" s="13" t="s">
        <v>5</v>
      </c>
      <c r="B9" s="72" t="s">
        <v>26</v>
      </c>
      <c r="C9" s="14" t="s">
        <v>27</v>
      </c>
      <c r="D9" s="14" t="s">
        <v>6</v>
      </c>
      <c r="E9" s="15" t="s">
        <v>7</v>
      </c>
      <c r="F9" s="16" t="s">
        <v>8</v>
      </c>
      <c r="G9" s="17" t="s">
        <v>9</v>
      </c>
      <c r="H9" s="17" t="s">
        <v>10</v>
      </c>
      <c r="I9" s="17" t="s">
        <v>11</v>
      </c>
    </row>
    <row r="10" spans="1:10" s="18" customFormat="1" ht="15" customHeight="1">
      <c r="A10" s="19" t="s">
        <v>40</v>
      </c>
      <c r="B10" s="19"/>
      <c r="C10" s="19"/>
      <c r="D10" s="20" t="s">
        <v>12</v>
      </c>
      <c r="E10" s="21"/>
      <c r="F10" s="22"/>
      <c r="G10" s="23"/>
      <c r="H10" s="23"/>
      <c r="I10" s="24"/>
    </row>
    <row r="11" spans="1:10" s="18" customFormat="1" ht="15" customHeight="1">
      <c r="A11" s="25" t="s">
        <v>39</v>
      </c>
      <c r="B11" s="25" t="s">
        <v>35</v>
      </c>
      <c r="C11" s="26" t="s">
        <v>33</v>
      </c>
      <c r="D11" s="27" t="s">
        <v>13</v>
      </c>
      <c r="E11" s="28" t="s">
        <v>14</v>
      </c>
      <c r="F11" s="29">
        <v>100</v>
      </c>
      <c r="G11" s="30">
        <v>1.63</v>
      </c>
      <c r="H11" s="30">
        <f>G11*$J$7</f>
        <v>2.0374999999999996</v>
      </c>
      <c r="I11" s="31">
        <f>F11*H11</f>
        <v>203.74999999999997</v>
      </c>
    </row>
    <row r="12" spans="1:10" s="18" customFormat="1" ht="15" customHeight="1">
      <c r="A12" s="25" t="s">
        <v>41</v>
      </c>
      <c r="B12" s="25" t="s">
        <v>35</v>
      </c>
      <c r="C12" s="25" t="s">
        <v>34</v>
      </c>
      <c r="D12" s="32" t="s">
        <v>15</v>
      </c>
      <c r="E12" s="28" t="s">
        <v>14</v>
      </c>
      <c r="F12" s="33">
        <v>20</v>
      </c>
      <c r="G12" s="30">
        <v>1.96</v>
      </c>
      <c r="H12" s="30">
        <f>G12*$J$7</f>
        <v>2.4500000000000002</v>
      </c>
      <c r="I12" s="31">
        <f>F12*H12</f>
        <v>49</v>
      </c>
    </row>
    <row r="13" spans="1:10" s="18" customFormat="1" ht="15" customHeight="1">
      <c r="A13" s="34"/>
      <c r="B13" s="34"/>
      <c r="C13" s="34"/>
      <c r="D13" s="35"/>
      <c r="E13" s="36"/>
      <c r="F13" s="37"/>
      <c r="G13" s="38" t="s">
        <v>16</v>
      </c>
      <c r="H13" s="38"/>
      <c r="I13" s="39">
        <f>SUM(I11:I12)</f>
        <v>252.74999999999997</v>
      </c>
    </row>
    <row r="14" spans="1:10" s="18" customFormat="1" ht="15" customHeight="1">
      <c r="A14" s="40" t="s">
        <v>42</v>
      </c>
      <c r="B14" s="40"/>
      <c r="C14" s="25"/>
      <c r="D14" s="41" t="s">
        <v>28</v>
      </c>
      <c r="E14" s="28"/>
      <c r="F14" s="42"/>
      <c r="G14" s="43"/>
      <c r="H14" s="43"/>
      <c r="I14" s="44"/>
    </row>
    <row r="15" spans="1:10" s="18" customFormat="1" ht="15" customHeight="1">
      <c r="A15" s="25" t="s">
        <v>43</v>
      </c>
      <c r="B15" s="25" t="s">
        <v>53</v>
      </c>
      <c r="C15" s="25" t="s">
        <v>37</v>
      </c>
      <c r="D15" s="45" t="s">
        <v>36</v>
      </c>
      <c r="E15" s="28" t="s">
        <v>23</v>
      </c>
      <c r="F15" s="29">
        <v>2.56</v>
      </c>
      <c r="G15" s="30">
        <v>59.57</v>
      </c>
      <c r="H15" s="30">
        <f>G15*$J$7</f>
        <v>74.462500000000006</v>
      </c>
      <c r="I15" s="31">
        <f>F15*H15</f>
        <v>190.62400000000002</v>
      </c>
    </row>
    <row r="16" spans="1:10" s="18" customFormat="1" ht="15" customHeight="1">
      <c r="A16" s="25" t="s">
        <v>44</v>
      </c>
      <c r="B16" s="25" t="s">
        <v>53</v>
      </c>
      <c r="C16" s="25" t="s">
        <v>25</v>
      </c>
      <c r="D16" s="45" t="s">
        <v>20</v>
      </c>
      <c r="E16" s="28" t="s">
        <v>23</v>
      </c>
      <c r="F16" s="29">
        <v>1.54</v>
      </c>
      <c r="G16" s="30">
        <v>501.22</v>
      </c>
      <c r="H16" s="30">
        <f>G16*$J$7</f>
        <v>626.52500000000009</v>
      </c>
      <c r="I16" s="31">
        <f>F16*H16</f>
        <v>964.84850000000017</v>
      </c>
    </row>
    <row r="17" spans="1:9" s="18" customFormat="1" ht="33" customHeight="1">
      <c r="A17" s="25" t="s">
        <v>45</v>
      </c>
      <c r="B17" s="25" t="s">
        <v>53</v>
      </c>
      <c r="C17" s="74">
        <v>96547</v>
      </c>
      <c r="D17" s="75" t="s">
        <v>38</v>
      </c>
      <c r="E17" s="28" t="s">
        <v>32</v>
      </c>
      <c r="F17" s="29">
        <v>123.2</v>
      </c>
      <c r="G17" s="30">
        <v>10.48</v>
      </c>
      <c r="H17" s="30">
        <f>G17*$J$7</f>
        <v>13.100000000000001</v>
      </c>
      <c r="I17" s="31">
        <f>F17*H17</f>
        <v>1613.9200000000003</v>
      </c>
    </row>
    <row r="18" spans="1:9" s="18" customFormat="1" ht="15" customHeight="1">
      <c r="A18" s="25"/>
      <c r="B18" s="25"/>
      <c r="C18" s="25"/>
      <c r="D18" s="27"/>
      <c r="E18" s="21"/>
      <c r="F18" s="29"/>
      <c r="G18" s="38" t="s">
        <v>16</v>
      </c>
      <c r="H18" s="38"/>
      <c r="I18" s="39">
        <f>SUM(I14:I17)</f>
        <v>2769.3925000000008</v>
      </c>
    </row>
    <row r="19" spans="1:9" s="18" customFormat="1" ht="15" customHeight="1">
      <c r="A19" s="40" t="s">
        <v>47</v>
      </c>
      <c r="B19" s="40"/>
      <c r="C19" s="34"/>
      <c r="D19" s="46" t="s">
        <v>21</v>
      </c>
      <c r="E19" s="21"/>
      <c r="F19" s="29"/>
      <c r="G19" s="47"/>
      <c r="H19" s="47"/>
      <c r="I19" s="48"/>
    </row>
    <row r="20" spans="1:9" s="18" customFormat="1" ht="33">
      <c r="A20" s="25" t="s">
        <v>48</v>
      </c>
      <c r="B20" s="25" t="s">
        <v>53</v>
      </c>
      <c r="C20" s="25" t="s">
        <v>25</v>
      </c>
      <c r="D20" s="27" t="s">
        <v>22</v>
      </c>
      <c r="E20" s="28" t="s">
        <v>23</v>
      </c>
      <c r="F20" s="33">
        <v>5.73</v>
      </c>
      <c r="G20" s="47">
        <v>501.12</v>
      </c>
      <c r="H20" s="30">
        <f>G20*$J$7</f>
        <v>626.4</v>
      </c>
      <c r="I20" s="31">
        <f>F20*H20</f>
        <v>3589.2719999999999</v>
      </c>
    </row>
    <row r="21" spans="1:9" s="18" customFormat="1" ht="54">
      <c r="A21" s="25" t="s">
        <v>49</v>
      </c>
      <c r="B21" s="25" t="s">
        <v>53</v>
      </c>
      <c r="C21" s="25" t="s">
        <v>29</v>
      </c>
      <c r="D21" s="71" t="s">
        <v>24</v>
      </c>
      <c r="E21" s="28" t="s">
        <v>32</v>
      </c>
      <c r="F21" s="33">
        <v>458.4</v>
      </c>
      <c r="G21" s="47">
        <v>12.65</v>
      </c>
      <c r="H21" s="30">
        <f>G21*$J$7</f>
        <v>15.8125</v>
      </c>
      <c r="I21" s="31">
        <f>F21*H21</f>
        <v>7248.45</v>
      </c>
    </row>
    <row r="22" spans="1:9" s="18" customFormat="1" ht="49.5">
      <c r="A22" s="25" t="s">
        <v>50</v>
      </c>
      <c r="B22" s="25" t="s">
        <v>53</v>
      </c>
      <c r="C22" s="25" t="s">
        <v>31</v>
      </c>
      <c r="D22" s="27" t="s">
        <v>30</v>
      </c>
      <c r="E22" s="28" t="s">
        <v>14</v>
      </c>
      <c r="F22" s="33">
        <v>45.97</v>
      </c>
      <c r="G22" s="47">
        <v>156.07</v>
      </c>
      <c r="H22" s="30">
        <f>G22*$J$7</f>
        <v>195.08749999999998</v>
      </c>
      <c r="I22" s="31">
        <f>F22*H22</f>
        <v>8968.1723749999983</v>
      </c>
    </row>
    <row r="23" spans="1:9" s="18" customFormat="1" ht="15" customHeight="1">
      <c r="A23" s="25"/>
      <c r="B23" s="25"/>
      <c r="C23" s="25"/>
      <c r="D23" s="45"/>
      <c r="E23" s="28"/>
      <c r="F23" s="29"/>
      <c r="G23" s="38" t="s">
        <v>16</v>
      </c>
      <c r="H23" s="38"/>
      <c r="I23" s="39">
        <f>SUM(I20:I22)</f>
        <v>19805.894374999996</v>
      </c>
    </row>
    <row r="24" spans="1:9" s="18" customFormat="1" ht="15" customHeight="1">
      <c r="A24" s="40" t="s">
        <v>51</v>
      </c>
      <c r="B24" s="40"/>
      <c r="C24" s="49"/>
      <c r="D24" s="46" t="s">
        <v>17</v>
      </c>
      <c r="E24" s="50"/>
      <c r="F24" s="42"/>
      <c r="G24" s="51"/>
      <c r="H24" s="51"/>
      <c r="I24" s="52"/>
    </row>
    <row r="25" spans="1:9" s="18" customFormat="1" ht="15" customHeight="1">
      <c r="A25" s="25" t="s">
        <v>52</v>
      </c>
      <c r="B25" s="25" t="s">
        <v>55</v>
      </c>
      <c r="C25" s="34" t="s">
        <v>54</v>
      </c>
      <c r="D25" s="27" t="s">
        <v>18</v>
      </c>
      <c r="E25" s="28" t="s">
        <v>14</v>
      </c>
      <c r="F25" s="29">
        <v>20</v>
      </c>
      <c r="G25" s="47">
        <v>6.03</v>
      </c>
      <c r="H25" s="30">
        <f>G25*$J$7</f>
        <v>7.5375000000000005</v>
      </c>
      <c r="I25" s="31">
        <f>F25*H25</f>
        <v>150.75</v>
      </c>
    </row>
    <row r="26" spans="1:9" s="18" customFormat="1" ht="15" customHeight="1">
      <c r="A26" s="25"/>
      <c r="B26" s="25"/>
      <c r="C26" s="25"/>
      <c r="D26" s="45"/>
      <c r="E26" s="28"/>
      <c r="F26" s="29"/>
      <c r="G26" s="38" t="s">
        <v>16</v>
      </c>
      <c r="H26" s="38"/>
      <c r="I26" s="39">
        <f>SUM(I25:I25)</f>
        <v>150.75</v>
      </c>
    </row>
    <row r="27" spans="1:9" s="18" customFormat="1" ht="15" customHeight="1" thickBot="1">
      <c r="A27" s="53"/>
      <c r="B27" s="54"/>
      <c r="C27" s="54"/>
      <c r="D27" s="55"/>
      <c r="E27" s="56"/>
      <c r="F27" s="57"/>
      <c r="G27" s="58"/>
      <c r="H27" s="58"/>
      <c r="I27" s="59"/>
    </row>
    <row r="28" spans="1:9" s="18" customFormat="1" ht="18.600000000000001" customHeight="1" thickBot="1">
      <c r="A28" s="259" t="s">
        <v>19</v>
      </c>
      <c r="B28" s="260"/>
      <c r="C28" s="260"/>
      <c r="D28" s="260"/>
      <c r="E28" s="260"/>
      <c r="F28" s="260"/>
      <c r="G28" s="261"/>
      <c r="H28" s="73"/>
      <c r="I28" s="61">
        <f>I13+I18+I23+I26</f>
        <v>22978.786874999998</v>
      </c>
    </row>
    <row r="29" spans="1:9" s="18" customFormat="1" ht="12" customHeight="1">
      <c r="A29" s="62"/>
      <c r="B29" s="62"/>
      <c r="C29" s="62"/>
      <c r="D29" s="62"/>
      <c r="E29" s="62"/>
      <c r="F29" s="62"/>
      <c r="G29" s="62"/>
      <c r="H29" s="62"/>
      <c r="I29" s="62"/>
    </row>
    <row r="30" spans="1:9" s="18" customFormat="1" ht="12" customHeight="1">
      <c r="A30" s="370" t="s">
        <v>75</v>
      </c>
      <c r="B30" s="371"/>
      <c r="C30" s="372"/>
      <c r="D30" s="62"/>
      <c r="E30" s="62"/>
      <c r="F30" s="62"/>
      <c r="G30" s="62"/>
      <c r="H30" s="62"/>
      <c r="I30" s="62"/>
    </row>
    <row r="31" spans="1:9" s="18" customFormat="1" ht="12" customHeight="1">
      <c r="A31" s="370" t="s">
        <v>76</v>
      </c>
      <c r="B31" s="371"/>
      <c r="C31" s="372"/>
      <c r="D31" s="62"/>
      <c r="E31" s="62"/>
      <c r="F31" s="62"/>
      <c r="G31" s="62"/>
      <c r="H31" s="62"/>
      <c r="I31" s="62"/>
    </row>
    <row r="32" spans="1:9" s="18" customFormat="1" ht="12" customHeight="1">
      <c r="A32" s="370" t="s">
        <v>77</v>
      </c>
      <c r="B32" s="371"/>
      <c r="C32" s="372"/>
      <c r="D32" s="8"/>
      <c r="E32" s="63"/>
      <c r="F32" s="64"/>
      <c r="G32" s="65"/>
      <c r="H32" s="65"/>
      <c r="I32" s="65"/>
    </row>
    <row r="34" spans="1:9" ht="12.75" customHeight="1"/>
    <row r="35" spans="1:9" s="70" customFormat="1" ht="11.25" customHeight="1">
      <c r="A35" s="66"/>
      <c r="B35" s="66"/>
      <c r="C35" s="66"/>
      <c r="D35" s="67"/>
      <c r="E35" s="3"/>
      <c r="F35" s="68"/>
      <c r="G35" s="69"/>
      <c r="H35" s="69"/>
      <c r="I35" s="69"/>
    </row>
    <row r="36" spans="1:9" s="70" customFormat="1" ht="11.25" customHeight="1">
      <c r="A36" s="66"/>
      <c r="B36" s="66"/>
      <c r="C36" s="66"/>
      <c r="D36" s="67"/>
      <c r="E36" s="3"/>
      <c r="F36" s="68"/>
      <c r="G36" s="69"/>
      <c r="H36" s="69"/>
      <c r="I36" s="69"/>
    </row>
    <row r="37" spans="1:9" s="70" customFormat="1" ht="11.25" customHeight="1">
      <c r="A37" s="66"/>
      <c r="B37" s="66"/>
      <c r="C37" s="66"/>
      <c r="D37" s="67"/>
      <c r="E37" s="3"/>
      <c r="F37" s="68"/>
      <c r="G37" s="69"/>
      <c r="H37" s="69"/>
      <c r="I37" s="69"/>
    </row>
    <row r="38" spans="1:9" s="70" customFormat="1" ht="11.25" customHeight="1">
      <c r="A38" s="66"/>
      <c r="B38" s="66"/>
      <c r="C38" s="66"/>
      <c r="D38" s="67"/>
      <c r="E38" s="3"/>
      <c r="F38" s="68"/>
      <c r="G38" s="69"/>
      <c r="H38" s="69"/>
      <c r="I38" s="69"/>
    </row>
    <row r="39" spans="1:9" s="70" customFormat="1" ht="11.25" customHeight="1">
      <c r="A39" s="66"/>
      <c r="B39" s="66"/>
      <c r="C39" s="66"/>
      <c r="D39" s="67"/>
      <c r="E39" s="3"/>
      <c r="F39" s="68"/>
      <c r="G39" s="69"/>
      <c r="H39" s="69"/>
      <c r="I39" s="69"/>
    </row>
    <row r="40" spans="1:9" s="70" customFormat="1" ht="11.25" customHeight="1">
      <c r="A40" s="66"/>
      <c r="B40" s="66"/>
      <c r="C40" s="66"/>
      <c r="D40" s="67"/>
      <c r="E40" s="3"/>
      <c r="F40" s="68"/>
      <c r="G40" s="69"/>
      <c r="H40" s="69"/>
      <c r="I40" s="69"/>
    </row>
    <row r="41" spans="1:9" s="70" customFormat="1" ht="11.25" customHeight="1">
      <c r="A41" s="66"/>
      <c r="B41" s="66"/>
      <c r="C41" s="66"/>
      <c r="D41" s="67"/>
      <c r="E41" s="3"/>
      <c r="F41" s="68"/>
      <c r="G41" s="69"/>
      <c r="H41" s="69"/>
      <c r="I41" s="69"/>
    </row>
    <row r="42" spans="1:9" s="70" customFormat="1" ht="11.25" customHeight="1">
      <c r="A42" s="66"/>
      <c r="B42" s="66"/>
      <c r="C42" s="66"/>
      <c r="D42" s="67"/>
      <c r="E42" s="3"/>
      <c r="F42" s="68"/>
      <c r="G42" s="69"/>
      <c r="H42" s="69"/>
      <c r="I42" s="69"/>
    </row>
    <row r="43" spans="1:9" s="70" customFormat="1">
      <c r="A43" s="66"/>
      <c r="B43" s="66"/>
      <c r="C43" s="66"/>
      <c r="D43" s="67"/>
      <c r="E43" s="3"/>
      <c r="F43" s="68"/>
      <c r="G43" s="69"/>
      <c r="H43" s="69"/>
      <c r="I43" s="69"/>
    </row>
    <row r="44" spans="1:9" s="70" customFormat="1">
      <c r="A44" s="66"/>
      <c r="B44" s="66"/>
      <c r="C44" s="66"/>
      <c r="D44" s="67"/>
      <c r="E44" s="3"/>
      <c r="F44" s="68"/>
      <c r="G44" s="69"/>
      <c r="H44" s="69"/>
      <c r="I44" s="69"/>
    </row>
    <row r="45" spans="1:9" s="70" customFormat="1" ht="11.25" customHeight="1">
      <c r="A45" s="66"/>
      <c r="B45" s="66"/>
      <c r="C45" s="66"/>
      <c r="D45" s="67"/>
      <c r="E45" s="3"/>
      <c r="F45" s="68"/>
      <c r="G45" s="69"/>
      <c r="H45" s="69"/>
      <c r="I45" s="69"/>
    </row>
    <row r="46" spans="1:9" s="70" customFormat="1" ht="11.25" customHeight="1">
      <c r="A46" s="66"/>
      <c r="B46" s="66"/>
      <c r="C46" s="66"/>
      <c r="D46" s="67"/>
      <c r="E46" s="3"/>
      <c r="F46" s="68"/>
      <c r="G46" s="69"/>
      <c r="H46" s="69"/>
      <c r="I46" s="69"/>
    </row>
    <row r="47" spans="1:9" s="70" customFormat="1" ht="11.25" customHeight="1">
      <c r="A47" s="66"/>
      <c r="B47" s="66"/>
      <c r="C47" s="66"/>
      <c r="D47" s="67"/>
      <c r="E47" s="3"/>
      <c r="F47" s="68"/>
      <c r="G47" s="69"/>
      <c r="H47" s="69"/>
      <c r="I47" s="69"/>
    </row>
    <row r="48" spans="1:9" s="70" customFormat="1" ht="11.25" customHeight="1">
      <c r="A48" s="66"/>
      <c r="B48" s="66"/>
      <c r="C48" s="66"/>
      <c r="D48" s="67"/>
      <c r="E48" s="3"/>
      <c r="F48" s="68"/>
      <c r="G48" s="69"/>
      <c r="H48" s="69"/>
      <c r="I48" s="69"/>
    </row>
    <row r="49" spans="1:9" s="70" customFormat="1" ht="11.25" customHeight="1">
      <c r="A49" s="66"/>
      <c r="B49" s="66"/>
      <c r="C49" s="66"/>
      <c r="D49" s="67"/>
      <c r="E49" s="3"/>
      <c r="F49" s="68"/>
      <c r="G49" s="69"/>
      <c r="H49" s="69"/>
      <c r="I49" s="69"/>
    </row>
    <row r="50" spans="1:9" s="70" customFormat="1" ht="11.25" customHeight="1">
      <c r="A50" s="66"/>
      <c r="B50" s="66"/>
      <c r="C50" s="66"/>
      <c r="D50" s="67"/>
      <c r="E50" s="3"/>
      <c r="F50" s="68"/>
      <c r="G50" s="69"/>
      <c r="H50" s="69"/>
      <c r="I50" s="69"/>
    </row>
    <row r="51" spans="1:9" s="70" customFormat="1" ht="11.25" customHeight="1">
      <c r="A51" s="66"/>
      <c r="B51" s="66"/>
      <c r="C51" s="66"/>
      <c r="D51" s="67"/>
      <c r="E51" s="3"/>
      <c r="F51" s="68"/>
      <c r="G51" s="69"/>
      <c r="H51" s="69"/>
      <c r="I51" s="69"/>
    </row>
    <row r="52" spans="1:9" s="70" customFormat="1" ht="11.25" customHeight="1">
      <c r="A52" s="66"/>
      <c r="B52" s="66"/>
      <c r="C52" s="66"/>
      <c r="D52" s="67"/>
      <c r="E52" s="3"/>
      <c r="F52" s="68"/>
      <c r="G52" s="69"/>
      <c r="H52" s="69"/>
      <c r="I52" s="69"/>
    </row>
    <row r="53" spans="1:9" s="70" customFormat="1" ht="11.25" customHeight="1">
      <c r="A53" s="66"/>
      <c r="B53" s="66"/>
      <c r="C53" s="66"/>
      <c r="D53" s="67"/>
      <c r="E53" s="3"/>
      <c r="F53" s="68"/>
      <c r="G53" s="69"/>
      <c r="H53" s="69"/>
      <c r="I53" s="69"/>
    </row>
  </sheetData>
  <mergeCells count="7">
    <mergeCell ref="A28:G28"/>
    <mergeCell ref="A1:E1"/>
    <mergeCell ref="A2:E2"/>
    <mergeCell ref="A3:E3"/>
    <mergeCell ref="A4:E4"/>
    <mergeCell ref="A5:H5"/>
    <mergeCell ref="A7:I8"/>
  </mergeCells>
  <phoneticPr fontId="18" type="noConversion"/>
  <pageMargins left="0.78740157480314965" right="0.59055118110236227" top="0.51181102362204722" bottom="0.51181102362204722" header="0.39370078740157483" footer="0.39370078740157483"/>
  <pageSetup paperSize="9" scale="99" fitToHeight="0" orientation="landscape" r:id="rId1"/>
  <headerFooter>
    <oddFooter>&amp;R&amp;8Página &amp;P de &amp;N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784925-6CBA-418E-BC04-C382E0C2A104}">
  <sheetPr>
    <pageSetUpPr fitToPage="1"/>
  </sheetPr>
  <dimension ref="A1:J53"/>
  <sheetViews>
    <sheetView view="pageBreakPreview" topLeftCell="A25" zoomScaleSheetLayoutView="100" workbookViewId="0">
      <selection activeCell="A30" sqref="A30:C32"/>
    </sheetView>
  </sheetViews>
  <sheetFormatPr defaultColWidth="9.140625" defaultRowHeight="12.75"/>
  <cols>
    <col min="1" max="1" width="7.5703125" style="66" bestFit="1" customWidth="1"/>
    <col min="2" max="2" width="7.5703125" style="66" customWidth="1"/>
    <col min="3" max="3" width="12.7109375" style="66" customWidth="1"/>
    <col min="4" max="4" width="41.28515625" style="67" customWidth="1"/>
    <col min="5" max="5" width="12.28515625" style="3" customWidth="1"/>
    <col min="6" max="6" width="8.85546875" style="68" bestFit="1" customWidth="1"/>
    <col min="7" max="7" width="13.28515625" style="69" bestFit="1" customWidth="1"/>
    <col min="8" max="8" width="14.42578125" style="69" customWidth="1"/>
    <col min="9" max="9" width="17" style="69" bestFit="1" customWidth="1"/>
    <col min="10" max="18" width="9.140625" style="3"/>
    <col min="19" max="19" width="11.28515625" style="3" bestFit="1" customWidth="1"/>
    <col min="20" max="20" width="13.85546875" style="3" bestFit="1" customWidth="1"/>
    <col min="21" max="21" width="15" style="3" bestFit="1" customWidth="1"/>
    <col min="22" max="16384" width="9.140625" style="3"/>
  </cols>
  <sheetData>
    <row r="1" spans="1:10" ht="19.899999999999999" customHeight="1">
      <c r="A1" s="262" t="s">
        <v>0</v>
      </c>
      <c r="B1" s="262"/>
      <c r="C1" s="262"/>
      <c r="D1" s="262"/>
      <c r="E1" s="262"/>
      <c r="F1" s="1"/>
      <c r="G1" s="1"/>
      <c r="H1" s="1"/>
      <c r="I1" s="2"/>
    </row>
    <row r="2" spans="1:10" ht="19.899999999999999" customHeight="1">
      <c r="A2" s="262" t="s">
        <v>1</v>
      </c>
      <c r="B2" s="262"/>
      <c r="C2" s="262"/>
      <c r="D2" s="262"/>
      <c r="E2" s="262"/>
      <c r="F2" s="4"/>
      <c r="G2" s="4"/>
      <c r="H2" s="4"/>
      <c r="I2" s="5"/>
    </row>
    <row r="3" spans="1:10" ht="19.899999999999999" customHeight="1">
      <c r="A3" s="262" t="s">
        <v>2</v>
      </c>
      <c r="B3" s="262"/>
      <c r="C3" s="262"/>
      <c r="D3" s="262"/>
      <c r="E3" s="262"/>
      <c r="F3" s="6"/>
      <c r="G3" s="6"/>
      <c r="H3" s="6"/>
      <c r="I3" s="5"/>
    </row>
    <row r="4" spans="1:10" ht="19.899999999999999" customHeight="1">
      <c r="A4" s="262" t="s">
        <v>3</v>
      </c>
      <c r="B4" s="262"/>
      <c r="C4" s="262"/>
      <c r="D4" s="262"/>
      <c r="E4" s="262"/>
      <c r="F4" s="6"/>
      <c r="G4" s="6"/>
      <c r="H4" s="6"/>
      <c r="I4" s="7"/>
    </row>
    <row r="5" spans="1:10" ht="19.899999999999999" customHeight="1">
      <c r="A5" s="263" t="s">
        <v>200</v>
      </c>
      <c r="B5" s="263"/>
      <c r="C5" s="263"/>
      <c r="D5" s="263"/>
      <c r="E5" s="263"/>
      <c r="F5" s="263"/>
      <c r="G5" s="263"/>
      <c r="H5" s="263"/>
      <c r="I5" s="7"/>
    </row>
    <row r="6" spans="1:10" ht="12.75" customHeight="1" thickBot="1">
      <c r="A6" s="8"/>
      <c r="B6" s="8"/>
      <c r="C6" s="8"/>
      <c r="D6" s="8"/>
      <c r="E6" s="9"/>
      <c r="F6" s="9"/>
      <c r="G6" s="10"/>
      <c r="H6" s="11"/>
      <c r="I6" s="3"/>
    </row>
    <row r="7" spans="1:10" ht="21" customHeight="1">
      <c r="A7" s="264" t="s">
        <v>4</v>
      </c>
      <c r="B7" s="265"/>
      <c r="C7" s="265"/>
      <c r="D7" s="265"/>
      <c r="E7" s="265"/>
      <c r="F7" s="265"/>
      <c r="G7" s="265"/>
      <c r="H7" s="265"/>
      <c r="I7" s="266"/>
      <c r="J7" s="12">
        <v>1.25</v>
      </c>
    </row>
    <row r="8" spans="1:10" ht="21" customHeight="1">
      <c r="A8" s="267"/>
      <c r="B8" s="268"/>
      <c r="C8" s="268"/>
      <c r="D8" s="268"/>
      <c r="E8" s="268"/>
      <c r="F8" s="268"/>
      <c r="G8" s="268"/>
      <c r="H8" s="268"/>
      <c r="I8" s="269"/>
    </row>
    <row r="9" spans="1:10" s="18" customFormat="1" ht="29.45" customHeight="1" thickBot="1">
      <c r="A9" s="13" t="s">
        <v>5</v>
      </c>
      <c r="B9" s="72" t="s">
        <v>26</v>
      </c>
      <c r="C9" s="14" t="s">
        <v>27</v>
      </c>
      <c r="D9" s="14" t="s">
        <v>6</v>
      </c>
      <c r="E9" s="15" t="s">
        <v>7</v>
      </c>
      <c r="F9" s="16" t="s">
        <v>8</v>
      </c>
      <c r="G9" s="17" t="s">
        <v>9</v>
      </c>
      <c r="H9" s="17" t="s">
        <v>10</v>
      </c>
      <c r="I9" s="17" t="s">
        <v>11</v>
      </c>
    </row>
    <row r="10" spans="1:10" s="18" customFormat="1" ht="15" customHeight="1">
      <c r="A10" s="19" t="s">
        <v>40</v>
      </c>
      <c r="B10" s="19"/>
      <c r="C10" s="19"/>
      <c r="D10" s="20" t="s">
        <v>12</v>
      </c>
      <c r="E10" s="21"/>
      <c r="F10" s="22"/>
      <c r="G10" s="23"/>
      <c r="H10" s="23"/>
      <c r="I10" s="24"/>
    </row>
    <row r="11" spans="1:10" s="18" customFormat="1" ht="15" customHeight="1">
      <c r="A11" s="25" t="s">
        <v>39</v>
      </c>
      <c r="B11" s="25" t="s">
        <v>35</v>
      </c>
      <c r="C11" s="26" t="s">
        <v>33</v>
      </c>
      <c r="D11" s="27" t="s">
        <v>13</v>
      </c>
      <c r="E11" s="28" t="s">
        <v>14</v>
      </c>
      <c r="F11" s="29">
        <v>100</v>
      </c>
      <c r="G11" s="30">
        <v>1.63</v>
      </c>
      <c r="H11" s="30">
        <f>G11*$J$7</f>
        <v>2.0374999999999996</v>
      </c>
      <c r="I11" s="31">
        <f>F11*H11</f>
        <v>203.74999999999997</v>
      </c>
    </row>
    <row r="12" spans="1:10" s="18" customFormat="1" ht="15" customHeight="1">
      <c r="A12" s="25" t="s">
        <v>41</v>
      </c>
      <c r="B12" s="25" t="s">
        <v>35</v>
      </c>
      <c r="C12" s="25" t="s">
        <v>34</v>
      </c>
      <c r="D12" s="32" t="s">
        <v>15</v>
      </c>
      <c r="E12" s="28" t="s">
        <v>14</v>
      </c>
      <c r="F12" s="33">
        <v>20</v>
      </c>
      <c r="G12" s="30">
        <v>1.96</v>
      </c>
      <c r="H12" s="30">
        <f>G12*$J$7</f>
        <v>2.4500000000000002</v>
      </c>
      <c r="I12" s="31">
        <f>F12*H12</f>
        <v>49</v>
      </c>
    </row>
    <row r="13" spans="1:10" s="18" customFormat="1" ht="15" customHeight="1">
      <c r="A13" s="34"/>
      <c r="B13" s="34"/>
      <c r="C13" s="34"/>
      <c r="D13" s="35"/>
      <c r="E13" s="36"/>
      <c r="F13" s="37"/>
      <c r="G13" s="38" t="s">
        <v>16</v>
      </c>
      <c r="H13" s="38"/>
      <c r="I13" s="39">
        <f>SUM(I11:I12)</f>
        <v>252.74999999999997</v>
      </c>
    </row>
    <row r="14" spans="1:10" s="18" customFormat="1" ht="15" customHeight="1">
      <c r="A14" s="40" t="s">
        <v>42</v>
      </c>
      <c r="B14" s="40"/>
      <c r="C14" s="25"/>
      <c r="D14" s="41" t="s">
        <v>28</v>
      </c>
      <c r="E14" s="28"/>
      <c r="F14" s="42"/>
      <c r="G14" s="43"/>
      <c r="H14" s="43"/>
      <c r="I14" s="44"/>
    </row>
    <row r="15" spans="1:10" s="18" customFormat="1" ht="15" customHeight="1">
      <c r="A15" s="25" t="s">
        <v>43</v>
      </c>
      <c r="B15" s="25" t="s">
        <v>53</v>
      </c>
      <c r="C15" s="25" t="s">
        <v>37</v>
      </c>
      <c r="D15" s="45" t="s">
        <v>36</v>
      </c>
      <c r="E15" s="28" t="s">
        <v>23</v>
      </c>
      <c r="F15" s="29">
        <v>2.56</v>
      </c>
      <c r="G15" s="30">
        <v>59.57</v>
      </c>
      <c r="H15" s="30">
        <f>G15*$J$7</f>
        <v>74.462500000000006</v>
      </c>
      <c r="I15" s="31">
        <f>F15*H15</f>
        <v>190.62400000000002</v>
      </c>
    </row>
    <row r="16" spans="1:10" s="18" customFormat="1" ht="15" customHeight="1">
      <c r="A16" s="25" t="s">
        <v>44</v>
      </c>
      <c r="B16" s="25" t="s">
        <v>53</v>
      </c>
      <c r="C16" s="25" t="s">
        <v>25</v>
      </c>
      <c r="D16" s="45" t="s">
        <v>20</v>
      </c>
      <c r="E16" s="28" t="s">
        <v>23</v>
      </c>
      <c r="F16" s="29">
        <v>2.66</v>
      </c>
      <c r="G16" s="30">
        <v>501.22</v>
      </c>
      <c r="H16" s="30">
        <f>G16*$J$7</f>
        <v>626.52500000000009</v>
      </c>
      <c r="I16" s="31">
        <f>F16*H16</f>
        <v>1666.5565000000004</v>
      </c>
    </row>
    <row r="17" spans="1:9" s="18" customFormat="1" ht="33" customHeight="1">
      <c r="A17" s="25" t="s">
        <v>45</v>
      </c>
      <c r="B17" s="25" t="s">
        <v>53</v>
      </c>
      <c r="C17" s="74">
        <v>96547</v>
      </c>
      <c r="D17" s="75" t="s">
        <v>38</v>
      </c>
      <c r="E17" s="28" t="s">
        <v>32</v>
      </c>
      <c r="F17" s="29">
        <v>212.8</v>
      </c>
      <c r="G17" s="30">
        <v>10.48</v>
      </c>
      <c r="H17" s="30">
        <f>G17*$J$7</f>
        <v>13.100000000000001</v>
      </c>
      <c r="I17" s="31">
        <f>F17*H17</f>
        <v>2787.6800000000003</v>
      </c>
    </row>
    <row r="18" spans="1:9" s="18" customFormat="1" ht="15" customHeight="1">
      <c r="A18" s="25"/>
      <c r="B18" s="25"/>
      <c r="C18" s="25"/>
      <c r="D18" s="27"/>
      <c r="E18" s="21"/>
      <c r="F18" s="29"/>
      <c r="G18" s="38" t="s">
        <v>16</v>
      </c>
      <c r="H18" s="38"/>
      <c r="I18" s="39">
        <f>SUM(I14:I17)</f>
        <v>4644.8605000000007</v>
      </c>
    </row>
    <row r="19" spans="1:9" s="18" customFormat="1" ht="15" customHeight="1">
      <c r="A19" s="40" t="s">
        <v>47</v>
      </c>
      <c r="B19" s="40"/>
      <c r="C19" s="34"/>
      <c r="D19" s="46" t="s">
        <v>21</v>
      </c>
      <c r="E19" s="21"/>
      <c r="F19" s="29"/>
      <c r="G19" s="47"/>
      <c r="H19" s="47"/>
      <c r="I19" s="48"/>
    </row>
    <row r="20" spans="1:9" s="18" customFormat="1" ht="33">
      <c r="A20" s="25" t="s">
        <v>48</v>
      </c>
      <c r="B20" s="25" t="s">
        <v>53</v>
      </c>
      <c r="C20" s="25" t="s">
        <v>25</v>
      </c>
      <c r="D20" s="27" t="s">
        <v>22</v>
      </c>
      <c r="E20" s="28" t="s">
        <v>23</v>
      </c>
      <c r="F20" s="33">
        <v>6.37</v>
      </c>
      <c r="G20" s="47">
        <v>501.12</v>
      </c>
      <c r="H20" s="30">
        <f>G20*$J$7</f>
        <v>626.4</v>
      </c>
      <c r="I20" s="31">
        <f>F20*H20</f>
        <v>3990.1680000000001</v>
      </c>
    </row>
    <row r="21" spans="1:9" s="18" customFormat="1" ht="54">
      <c r="A21" s="25" t="s">
        <v>49</v>
      </c>
      <c r="B21" s="25" t="s">
        <v>53</v>
      </c>
      <c r="C21" s="25" t="s">
        <v>29</v>
      </c>
      <c r="D21" s="71" t="s">
        <v>24</v>
      </c>
      <c r="E21" s="28" t="s">
        <v>32</v>
      </c>
      <c r="F21" s="33">
        <v>509.6</v>
      </c>
      <c r="G21" s="47">
        <v>12.65</v>
      </c>
      <c r="H21" s="30">
        <f>G21*$J$7</f>
        <v>15.8125</v>
      </c>
      <c r="I21" s="31">
        <f>F21*H21</f>
        <v>8058.05</v>
      </c>
    </row>
    <row r="22" spans="1:9" s="18" customFormat="1" ht="49.5">
      <c r="A22" s="25" t="s">
        <v>50</v>
      </c>
      <c r="B22" s="25" t="s">
        <v>53</v>
      </c>
      <c r="C22" s="25" t="s">
        <v>31</v>
      </c>
      <c r="D22" s="27" t="s">
        <v>30</v>
      </c>
      <c r="E22" s="28" t="s">
        <v>14</v>
      </c>
      <c r="F22" s="33">
        <v>45.97</v>
      </c>
      <c r="G22" s="47">
        <v>156.07</v>
      </c>
      <c r="H22" s="30">
        <f>G22*$J$7</f>
        <v>195.08749999999998</v>
      </c>
      <c r="I22" s="31">
        <f>F22*H22</f>
        <v>8968.1723749999983</v>
      </c>
    </row>
    <row r="23" spans="1:9" s="18" customFormat="1" ht="15" customHeight="1">
      <c r="A23" s="25"/>
      <c r="B23" s="25"/>
      <c r="C23" s="25"/>
      <c r="D23" s="45"/>
      <c r="E23" s="28"/>
      <c r="F23" s="29"/>
      <c r="G23" s="38" t="s">
        <v>16</v>
      </c>
      <c r="H23" s="38"/>
      <c r="I23" s="39">
        <f>SUM(I20:I22)</f>
        <v>21016.390374999999</v>
      </c>
    </row>
    <row r="24" spans="1:9" s="18" customFormat="1" ht="15" customHeight="1">
      <c r="A24" s="40" t="s">
        <v>51</v>
      </c>
      <c r="B24" s="40"/>
      <c r="C24" s="49"/>
      <c r="D24" s="46" t="s">
        <v>17</v>
      </c>
      <c r="E24" s="50"/>
      <c r="F24" s="42"/>
      <c r="G24" s="51"/>
      <c r="H24" s="51"/>
      <c r="I24" s="52"/>
    </row>
    <row r="25" spans="1:9" s="18" customFormat="1" ht="15" customHeight="1">
      <c r="A25" s="25" t="s">
        <v>52</v>
      </c>
      <c r="B25" s="25" t="s">
        <v>55</v>
      </c>
      <c r="C25" s="34" t="s">
        <v>54</v>
      </c>
      <c r="D25" s="27" t="s">
        <v>18</v>
      </c>
      <c r="E25" s="28" t="s">
        <v>14</v>
      </c>
      <c r="F25" s="29">
        <v>20</v>
      </c>
      <c r="G25" s="47">
        <v>6.03</v>
      </c>
      <c r="H25" s="30">
        <f>G25*$J$7</f>
        <v>7.5375000000000005</v>
      </c>
      <c r="I25" s="31">
        <f>F25*H25</f>
        <v>150.75</v>
      </c>
    </row>
    <row r="26" spans="1:9" s="18" customFormat="1" ht="15" customHeight="1">
      <c r="A26" s="25"/>
      <c r="B26" s="25"/>
      <c r="C26" s="25"/>
      <c r="D26" s="45"/>
      <c r="E26" s="28"/>
      <c r="F26" s="29"/>
      <c r="G26" s="38" t="s">
        <v>16</v>
      </c>
      <c r="H26" s="38"/>
      <c r="I26" s="39">
        <f>SUM(I25:I25)</f>
        <v>150.75</v>
      </c>
    </row>
    <row r="27" spans="1:9" s="18" customFormat="1" ht="15" customHeight="1" thickBot="1">
      <c r="A27" s="53"/>
      <c r="B27" s="54"/>
      <c r="C27" s="54"/>
      <c r="D27" s="55"/>
      <c r="E27" s="56"/>
      <c r="F27" s="57"/>
      <c r="G27" s="58"/>
      <c r="H27" s="58"/>
      <c r="I27" s="59"/>
    </row>
    <row r="28" spans="1:9" s="18" customFormat="1" ht="18.600000000000001" customHeight="1" thickBot="1">
      <c r="A28" s="259" t="s">
        <v>19</v>
      </c>
      <c r="B28" s="260"/>
      <c r="C28" s="260"/>
      <c r="D28" s="260"/>
      <c r="E28" s="260"/>
      <c r="F28" s="260"/>
      <c r="G28" s="261"/>
      <c r="H28" s="73"/>
      <c r="I28" s="61">
        <f>I13+I18+I23+I26</f>
        <v>26064.750874999998</v>
      </c>
    </row>
    <row r="29" spans="1:9" s="18" customFormat="1" ht="12" customHeight="1">
      <c r="A29" s="62"/>
      <c r="B29" s="62"/>
      <c r="C29" s="62"/>
      <c r="D29" s="62"/>
      <c r="E29" s="62"/>
      <c r="F29" s="62"/>
      <c r="G29" s="62"/>
      <c r="H29" s="62"/>
      <c r="I29" s="62"/>
    </row>
    <row r="30" spans="1:9" s="18" customFormat="1" ht="12" customHeight="1">
      <c r="A30" s="370" t="s">
        <v>75</v>
      </c>
      <c r="B30" s="371"/>
      <c r="C30" s="372"/>
      <c r="D30" s="62"/>
      <c r="E30" s="62"/>
      <c r="F30" s="62"/>
      <c r="G30" s="62"/>
      <c r="H30" s="62"/>
      <c r="I30" s="62"/>
    </row>
    <row r="31" spans="1:9" s="18" customFormat="1" ht="12" customHeight="1">
      <c r="A31" s="370" t="s">
        <v>76</v>
      </c>
      <c r="B31" s="371"/>
      <c r="C31" s="372"/>
      <c r="D31" s="62"/>
      <c r="E31" s="62"/>
      <c r="F31" s="62"/>
      <c r="G31" s="62"/>
      <c r="H31" s="62"/>
      <c r="I31" s="62"/>
    </row>
    <row r="32" spans="1:9" s="18" customFormat="1" ht="12" customHeight="1">
      <c r="A32" s="370" t="s">
        <v>77</v>
      </c>
      <c r="B32" s="371"/>
      <c r="C32" s="372"/>
      <c r="D32" s="8"/>
      <c r="E32" s="63"/>
      <c r="F32" s="64"/>
      <c r="G32" s="65"/>
      <c r="H32" s="65"/>
      <c r="I32" s="65"/>
    </row>
    <row r="34" spans="1:9" ht="12.75" customHeight="1"/>
    <row r="35" spans="1:9" s="70" customFormat="1" ht="11.25" customHeight="1">
      <c r="A35" s="66"/>
      <c r="B35" s="66"/>
      <c r="C35" s="66"/>
      <c r="D35" s="67"/>
      <c r="E35" s="3"/>
      <c r="F35" s="68"/>
      <c r="G35" s="69"/>
      <c r="H35" s="69"/>
      <c r="I35" s="69"/>
    </row>
    <row r="36" spans="1:9" s="70" customFormat="1" ht="11.25" customHeight="1">
      <c r="A36" s="66"/>
      <c r="B36" s="66"/>
      <c r="C36" s="66"/>
      <c r="D36" s="67"/>
      <c r="E36" s="3"/>
      <c r="F36" s="68"/>
      <c r="G36" s="69"/>
      <c r="H36" s="69"/>
      <c r="I36" s="69"/>
    </row>
    <row r="37" spans="1:9" s="70" customFormat="1" ht="11.25" customHeight="1">
      <c r="A37" s="66"/>
      <c r="B37" s="66"/>
      <c r="C37" s="66"/>
      <c r="D37" s="67"/>
      <c r="E37" s="3"/>
      <c r="F37" s="68"/>
      <c r="G37" s="69"/>
      <c r="H37" s="69"/>
      <c r="I37" s="69"/>
    </row>
    <row r="38" spans="1:9" s="70" customFormat="1" ht="11.25" customHeight="1">
      <c r="A38" s="66"/>
      <c r="B38" s="66"/>
      <c r="C38" s="66"/>
      <c r="D38" s="67"/>
      <c r="E38" s="3"/>
      <c r="F38" s="68"/>
      <c r="G38" s="69"/>
      <c r="H38" s="69"/>
      <c r="I38" s="69"/>
    </row>
    <row r="39" spans="1:9" s="70" customFormat="1" ht="11.25" customHeight="1">
      <c r="A39" s="66"/>
      <c r="B39" s="66"/>
      <c r="C39" s="66"/>
      <c r="D39" s="67"/>
      <c r="E39" s="3"/>
      <c r="F39" s="68"/>
      <c r="G39" s="69"/>
      <c r="H39" s="69"/>
      <c r="I39" s="69"/>
    </row>
    <row r="40" spans="1:9" s="70" customFormat="1" ht="11.25" customHeight="1">
      <c r="A40" s="66"/>
      <c r="B40" s="66"/>
      <c r="C40" s="66"/>
      <c r="D40" s="67"/>
      <c r="E40" s="3"/>
      <c r="F40" s="68"/>
      <c r="G40" s="69"/>
      <c r="H40" s="69"/>
      <c r="I40" s="69"/>
    </row>
    <row r="41" spans="1:9" s="70" customFormat="1" ht="11.25" customHeight="1">
      <c r="A41" s="66"/>
      <c r="B41" s="66"/>
      <c r="C41" s="66"/>
      <c r="D41" s="67"/>
      <c r="E41" s="3"/>
      <c r="F41" s="68"/>
      <c r="G41" s="69"/>
      <c r="H41" s="69"/>
      <c r="I41" s="69"/>
    </row>
    <row r="42" spans="1:9" s="70" customFormat="1" ht="11.25" customHeight="1">
      <c r="A42" s="66"/>
      <c r="B42" s="66"/>
      <c r="C42" s="66"/>
      <c r="D42" s="67"/>
      <c r="E42" s="3"/>
      <c r="F42" s="68"/>
      <c r="G42" s="69"/>
      <c r="H42" s="69"/>
      <c r="I42" s="69"/>
    </row>
    <row r="43" spans="1:9" s="70" customFormat="1">
      <c r="A43" s="66"/>
      <c r="B43" s="66"/>
      <c r="C43" s="66"/>
      <c r="D43" s="67"/>
      <c r="E43" s="3"/>
      <c r="F43" s="68"/>
      <c r="G43" s="69"/>
      <c r="H43" s="69"/>
      <c r="I43" s="69"/>
    </row>
    <row r="44" spans="1:9" s="70" customFormat="1">
      <c r="A44" s="66"/>
      <c r="B44" s="66"/>
      <c r="C44" s="66"/>
      <c r="D44" s="67"/>
      <c r="E44" s="3"/>
      <c r="F44" s="68"/>
      <c r="G44" s="69"/>
      <c r="H44" s="69"/>
      <c r="I44" s="69"/>
    </row>
    <row r="45" spans="1:9" s="70" customFormat="1" ht="11.25" customHeight="1">
      <c r="A45" s="66"/>
      <c r="B45" s="66"/>
      <c r="C45" s="66"/>
      <c r="D45" s="67"/>
      <c r="E45" s="3"/>
      <c r="F45" s="68"/>
      <c r="G45" s="69"/>
      <c r="H45" s="69"/>
      <c r="I45" s="69"/>
    </row>
    <row r="46" spans="1:9" s="70" customFormat="1" ht="11.25" customHeight="1">
      <c r="A46" s="66"/>
      <c r="B46" s="66"/>
      <c r="C46" s="66"/>
      <c r="D46" s="67"/>
      <c r="E46" s="3"/>
      <c r="F46" s="68"/>
      <c r="G46" s="69"/>
      <c r="H46" s="69"/>
      <c r="I46" s="69"/>
    </row>
    <row r="47" spans="1:9" s="70" customFormat="1" ht="11.25" customHeight="1">
      <c r="A47" s="66"/>
      <c r="B47" s="66"/>
      <c r="C47" s="66"/>
      <c r="D47" s="67"/>
      <c r="E47" s="3"/>
      <c r="F47" s="68"/>
      <c r="G47" s="69"/>
      <c r="H47" s="69"/>
      <c r="I47" s="69"/>
    </row>
    <row r="48" spans="1:9" s="70" customFormat="1" ht="11.25" customHeight="1">
      <c r="A48" s="66"/>
      <c r="B48" s="66"/>
      <c r="C48" s="66"/>
      <c r="D48" s="67"/>
      <c r="E48" s="3"/>
      <c r="F48" s="68"/>
      <c r="G48" s="69"/>
      <c r="H48" s="69"/>
      <c r="I48" s="69"/>
    </row>
    <row r="49" spans="1:9" s="70" customFormat="1" ht="11.25" customHeight="1">
      <c r="A49" s="66"/>
      <c r="B49" s="66"/>
      <c r="C49" s="66"/>
      <c r="D49" s="67"/>
      <c r="E49" s="3"/>
      <c r="F49" s="68"/>
      <c r="G49" s="69"/>
      <c r="H49" s="69"/>
      <c r="I49" s="69"/>
    </row>
    <row r="50" spans="1:9" s="70" customFormat="1" ht="11.25" customHeight="1">
      <c r="A50" s="66"/>
      <c r="B50" s="66"/>
      <c r="C50" s="66"/>
      <c r="D50" s="67"/>
      <c r="E50" s="3"/>
      <c r="F50" s="68"/>
      <c r="G50" s="69"/>
      <c r="H50" s="69"/>
      <c r="I50" s="69"/>
    </row>
    <row r="51" spans="1:9" s="70" customFormat="1" ht="11.25" customHeight="1">
      <c r="A51" s="66"/>
      <c r="B51" s="66"/>
      <c r="C51" s="66"/>
      <c r="D51" s="67"/>
      <c r="E51" s="3"/>
      <c r="F51" s="68"/>
      <c r="G51" s="69"/>
      <c r="H51" s="69"/>
      <c r="I51" s="69"/>
    </row>
    <row r="52" spans="1:9" s="70" customFormat="1" ht="11.25" customHeight="1">
      <c r="A52" s="66"/>
      <c r="B52" s="66"/>
      <c r="C52" s="66"/>
      <c r="D52" s="67"/>
      <c r="E52" s="3"/>
      <c r="F52" s="68"/>
      <c r="G52" s="69"/>
      <c r="H52" s="69"/>
      <c r="I52" s="69"/>
    </row>
    <row r="53" spans="1:9" s="70" customFormat="1" ht="11.25" customHeight="1">
      <c r="A53" s="66"/>
      <c r="B53" s="66"/>
      <c r="C53" s="66"/>
      <c r="D53" s="67"/>
      <c r="E53" s="3"/>
      <c r="F53" s="68"/>
      <c r="G53" s="69"/>
      <c r="H53" s="69"/>
      <c r="I53" s="69"/>
    </row>
  </sheetData>
  <mergeCells count="7">
    <mergeCell ref="A28:G28"/>
    <mergeCell ref="A1:E1"/>
    <mergeCell ref="A2:E2"/>
    <mergeCell ref="A3:E3"/>
    <mergeCell ref="A4:E4"/>
    <mergeCell ref="A5:H5"/>
    <mergeCell ref="A7:I8"/>
  </mergeCells>
  <phoneticPr fontId="18" type="noConversion"/>
  <pageMargins left="0.78740157480314965" right="0.59055118110236227" top="0.51181102362204722" bottom="0.51181102362204722" header="0.39370078740157483" footer="0.39370078740157483"/>
  <pageSetup paperSize="9" scale="99" fitToHeight="0" orientation="landscape" r:id="rId1"/>
  <headerFooter>
    <oddFooter>&amp;R&amp;8Página &amp;P de &amp;N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FA3A5E-8316-4459-BE49-0A19E6654652}">
  <sheetPr>
    <pageSetUpPr fitToPage="1"/>
  </sheetPr>
  <dimension ref="A1:R29"/>
  <sheetViews>
    <sheetView view="pageBreakPreview" topLeftCell="A19" zoomScaleSheetLayoutView="100" workbookViewId="0">
      <pane xSplit="3" topLeftCell="D1" activePane="topRight" state="frozen"/>
      <selection activeCell="A4" sqref="A4"/>
      <selection pane="topRight" activeCell="E29" sqref="E29"/>
    </sheetView>
  </sheetViews>
  <sheetFormatPr defaultColWidth="9.140625" defaultRowHeight="12.75"/>
  <cols>
    <col min="1" max="1" width="5.85546875" style="159" bestFit="1" customWidth="1"/>
    <col min="2" max="2" width="34.28515625" style="159" customWidth="1"/>
    <col min="3" max="3" width="15.42578125" style="77" bestFit="1" customWidth="1"/>
    <col min="4" max="4" width="8.140625" style="77" customWidth="1"/>
    <col min="5" max="5" width="9.7109375" style="77" customWidth="1"/>
    <col min="6" max="7" width="4.140625" style="77" customWidth="1"/>
    <col min="8" max="8" width="13.7109375" style="77" customWidth="1"/>
    <col min="9" max="10" width="4.140625" style="77" customWidth="1"/>
    <col min="11" max="11" width="6.5703125" style="77" customWidth="1"/>
    <col min="12" max="12" width="9.85546875" style="77" customWidth="1"/>
    <col min="13" max="13" width="5.7109375" style="77" customWidth="1"/>
    <col min="14" max="14" width="7.28515625" style="77" customWidth="1"/>
    <col min="15" max="15" width="8" style="77" customWidth="1"/>
    <col min="16" max="16" width="18" style="159" bestFit="1" customWidth="1"/>
    <col min="17" max="17" width="15.42578125" style="160" bestFit="1" customWidth="1"/>
    <col min="18" max="16384" width="9.140625" style="159"/>
  </cols>
  <sheetData>
    <row r="1" spans="1:18" s="135" customFormat="1">
      <c r="A1" s="131"/>
      <c r="B1" s="131"/>
      <c r="C1" s="131"/>
      <c r="D1" s="132"/>
      <c r="E1" s="132"/>
      <c r="F1" s="133"/>
      <c r="G1" s="133"/>
      <c r="H1" s="133"/>
      <c r="I1" s="134"/>
      <c r="K1" s="136"/>
      <c r="M1" s="136"/>
      <c r="N1" s="136"/>
      <c r="O1" s="136"/>
      <c r="P1" s="136"/>
      <c r="Q1" s="137"/>
    </row>
    <row r="2" spans="1:18" s="135" customFormat="1" ht="15.75">
      <c r="A2" s="138"/>
      <c r="B2" s="273"/>
      <c r="C2" s="273"/>
      <c r="D2" s="139"/>
      <c r="E2" s="139"/>
      <c r="F2" s="139"/>
      <c r="G2" s="139"/>
      <c r="H2" s="133"/>
      <c r="I2" s="134"/>
      <c r="K2" s="136"/>
      <c r="M2" s="136"/>
      <c r="N2" s="136"/>
      <c r="O2" s="136"/>
      <c r="P2" s="136"/>
      <c r="Q2" s="137"/>
    </row>
    <row r="3" spans="1:18" s="135" customFormat="1" ht="18">
      <c r="A3" s="138"/>
      <c r="B3" s="262" t="s">
        <v>0</v>
      </c>
      <c r="C3" s="262"/>
      <c r="D3" s="262"/>
      <c r="E3" s="262"/>
      <c r="F3" s="262"/>
      <c r="G3" s="262"/>
      <c r="H3" s="1"/>
      <c r="I3" s="1"/>
      <c r="K3" s="136"/>
      <c r="M3" s="136"/>
      <c r="N3" s="136"/>
      <c r="O3" s="136"/>
      <c r="P3" s="136"/>
      <c r="Q3" s="137"/>
    </row>
    <row r="4" spans="1:18" s="135" customFormat="1" ht="18">
      <c r="A4" s="138"/>
      <c r="B4" s="262" t="s">
        <v>1</v>
      </c>
      <c r="C4" s="262"/>
      <c r="D4" s="262"/>
      <c r="E4" s="262"/>
      <c r="F4" s="262"/>
      <c r="G4" s="4"/>
      <c r="H4" s="4"/>
      <c r="I4" s="4"/>
      <c r="K4" s="136"/>
      <c r="M4" s="136"/>
      <c r="N4" s="136"/>
      <c r="O4" s="136"/>
      <c r="P4" s="136"/>
      <c r="Q4" s="137"/>
    </row>
    <row r="5" spans="1:18" s="135" customFormat="1" ht="18">
      <c r="A5" s="138"/>
      <c r="B5" s="262" t="s">
        <v>2</v>
      </c>
      <c r="C5" s="262"/>
      <c r="D5" s="262"/>
      <c r="E5" s="262"/>
      <c r="F5" s="262"/>
      <c r="G5" s="262"/>
      <c r="H5" s="6"/>
      <c r="I5" s="6"/>
      <c r="K5" s="136"/>
      <c r="M5" s="136"/>
      <c r="N5" s="136"/>
      <c r="O5" s="136"/>
      <c r="P5" s="136"/>
      <c r="Q5" s="137"/>
    </row>
    <row r="6" spans="1:18" s="135" customFormat="1" ht="18">
      <c r="A6" s="138"/>
      <c r="B6" s="262" t="s">
        <v>3</v>
      </c>
      <c r="C6" s="262"/>
      <c r="D6" s="262"/>
      <c r="E6" s="262"/>
      <c r="F6" s="262"/>
      <c r="G6" s="6"/>
      <c r="H6" s="6"/>
      <c r="I6" s="6"/>
      <c r="K6" s="136"/>
      <c r="M6" s="136"/>
      <c r="N6" s="136"/>
      <c r="O6" s="136"/>
      <c r="P6" s="136"/>
      <c r="Q6" s="137"/>
    </row>
    <row r="7" spans="1:18" s="135" customFormat="1" ht="18" customHeight="1">
      <c r="A7" s="138"/>
      <c r="B7" s="263" t="s">
        <v>95</v>
      </c>
      <c r="C7" s="263"/>
      <c r="D7" s="263"/>
      <c r="E7" s="263"/>
      <c r="F7" s="263"/>
      <c r="G7" s="263"/>
      <c r="H7" s="263"/>
      <c r="I7" s="263"/>
      <c r="J7" s="263"/>
      <c r="K7" s="263"/>
      <c r="L7" s="263"/>
      <c r="M7" s="263"/>
      <c r="N7" s="263"/>
      <c r="O7" s="263"/>
      <c r="P7" s="263"/>
      <c r="Q7" s="137"/>
    </row>
    <row r="8" spans="1:18" s="143" customFormat="1" ht="15.75">
      <c r="A8" s="140"/>
      <c r="B8" s="140"/>
      <c r="C8" s="274" t="s">
        <v>85</v>
      </c>
      <c r="D8" s="274"/>
      <c r="E8" s="274"/>
      <c r="F8" s="274"/>
      <c r="G8" s="274"/>
      <c r="H8" s="274"/>
      <c r="I8" s="274"/>
      <c r="J8" s="274"/>
      <c r="K8" s="274"/>
      <c r="L8" s="274"/>
      <c r="M8" s="274"/>
      <c r="N8" s="274"/>
      <c r="O8" s="274"/>
      <c r="P8" s="141"/>
      <c r="Q8" s="142"/>
    </row>
    <row r="9" spans="1:18" s="146" customFormat="1" thickBot="1">
      <c r="A9" s="144"/>
      <c r="B9" s="144"/>
      <c r="C9" s="144"/>
      <c r="D9" s="144"/>
      <c r="E9" s="144"/>
      <c r="F9" s="144"/>
      <c r="G9" s="144"/>
      <c r="H9" s="144"/>
      <c r="I9" s="144"/>
      <c r="J9" s="144"/>
      <c r="K9" s="144"/>
      <c r="L9" s="144"/>
      <c r="M9" s="144"/>
      <c r="N9" s="144"/>
      <c r="O9" s="144"/>
      <c r="P9" s="144"/>
      <c r="Q9" s="145"/>
    </row>
    <row r="10" spans="1:18" s="146" customFormat="1" ht="12.75" customHeight="1" thickTop="1">
      <c r="A10" s="147"/>
      <c r="B10" s="147"/>
      <c r="C10" s="147"/>
      <c r="D10" s="275" t="s">
        <v>86</v>
      </c>
      <c r="E10" s="276"/>
      <c r="F10" s="276"/>
      <c r="G10" s="276"/>
      <c r="H10" s="276"/>
      <c r="I10" s="276"/>
      <c r="J10" s="276"/>
      <c r="K10" s="276"/>
      <c r="L10" s="276"/>
      <c r="M10" s="276"/>
      <c r="N10" s="276"/>
      <c r="O10" s="277"/>
      <c r="P10" s="148"/>
      <c r="Q10" s="145"/>
    </row>
    <row r="11" spans="1:18" s="146" customFormat="1" ht="12.95" customHeight="1" thickBot="1">
      <c r="A11" s="138"/>
      <c r="B11" s="138"/>
      <c r="C11" s="138"/>
      <c r="D11" s="278" t="s">
        <v>87</v>
      </c>
      <c r="E11" s="279"/>
      <c r="F11" s="280"/>
      <c r="G11" s="278" t="s">
        <v>88</v>
      </c>
      <c r="H11" s="279"/>
      <c r="I11" s="280"/>
      <c r="J11" s="278" t="s">
        <v>89</v>
      </c>
      <c r="K11" s="279"/>
      <c r="L11" s="280"/>
      <c r="M11" s="278" t="s">
        <v>90</v>
      </c>
      <c r="N11" s="279"/>
      <c r="O11" s="280"/>
      <c r="P11" s="138"/>
      <c r="Q11" s="145"/>
    </row>
    <row r="12" spans="1:18" s="146" customFormat="1" ht="14.25" customHeight="1" thickTop="1" thickBot="1">
      <c r="A12" s="149" t="s">
        <v>123</v>
      </c>
      <c r="B12" s="150" t="s">
        <v>6</v>
      </c>
      <c r="C12" s="150" t="s">
        <v>91</v>
      </c>
      <c r="D12" s="270"/>
      <c r="E12" s="271"/>
      <c r="F12" s="272"/>
      <c r="G12" s="270"/>
      <c r="H12" s="271"/>
      <c r="I12" s="272"/>
      <c r="J12" s="270"/>
      <c r="K12" s="271"/>
      <c r="L12" s="272"/>
      <c r="M12" s="270"/>
      <c r="N12" s="271"/>
      <c r="O12" s="272"/>
      <c r="P12" s="151" t="s">
        <v>92</v>
      </c>
      <c r="Q12" s="145"/>
      <c r="R12" s="152"/>
    </row>
    <row r="13" spans="1:18" s="153" customFormat="1" ht="13.5" customHeight="1" thickTop="1">
      <c r="A13" s="281" t="s">
        <v>40</v>
      </c>
      <c r="B13" s="284" t="s">
        <v>94</v>
      </c>
      <c r="C13" s="287">
        <f>P13/P25</f>
        <v>0.47553078427903089</v>
      </c>
      <c r="D13" s="289">
        <f>P13*D15</f>
        <v>106070.2149375</v>
      </c>
      <c r="E13" s="290"/>
      <c r="F13" s="291"/>
      <c r="G13" s="289">
        <f>P13*G15</f>
        <v>106070.2149375</v>
      </c>
      <c r="H13" s="290"/>
      <c r="I13" s="291"/>
      <c r="J13" s="289"/>
      <c r="K13" s="290"/>
      <c r="L13" s="291"/>
      <c r="M13" s="289"/>
      <c r="N13" s="290"/>
      <c r="O13" s="291"/>
      <c r="P13" s="292">
        <f>'ORÇAMENTO ATUALIZADO'!I16</f>
        <v>212140.429875</v>
      </c>
      <c r="Q13" s="145"/>
    </row>
    <row r="14" spans="1:18" s="153" customFormat="1" ht="3.95" customHeight="1">
      <c r="A14" s="282"/>
      <c r="B14" s="285"/>
      <c r="C14" s="288"/>
      <c r="D14" s="294"/>
      <c r="E14" s="295"/>
      <c r="F14" s="296"/>
      <c r="G14" s="294"/>
      <c r="H14" s="295"/>
      <c r="I14" s="296"/>
      <c r="J14" s="297"/>
      <c r="K14" s="298"/>
      <c r="L14" s="299"/>
      <c r="M14" s="297"/>
      <c r="N14" s="298"/>
      <c r="O14" s="299"/>
      <c r="P14" s="293"/>
      <c r="Q14" s="145"/>
    </row>
    <row r="15" spans="1:18" s="153" customFormat="1" ht="13.5" customHeight="1" thickBot="1">
      <c r="A15" s="283"/>
      <c r="B15" s="286"/>
      <c r="C15" s="288"/>
      <c r="D15" s="300">
        <v>0.5</v>
      </c>
      <c r="E15" s="301"/>
      <c r="F15" s="302"/>
      <c r="G15" s="300">
        <v>0.5</v>
      </c>
      <c r="H15" s="301"/>
      <c r="I15" s="302"/>
      <c r="J15" s="303"/>
      <c r="K15" s="304"/>
      <c r="L15" s="305"/>
      <c r="M15" s="303"/>
      <c r="N15" s="304"/>
      <c r="O15" s="305"/>
      <c r="P15" s="293"/>
      <c r="Q15" s="145"/>
    </row>
    <row r="16" spans="1:18" s="153" customFormat="1" ht="13.5" customHeight="1" thickTop="1">
      <c r="A16" s="281" t="s">
        <v>42</v>
      </c>
      <c r="B16" s="284" t="s">
        <v>120</v>
      </c>
      <c r="C16" s="308">
        <f>P16/P25</f>
        <v>0.14315455305934893</v>
      </c>
      <c r="D16" s="310"/>
      <c r="E16" s="311"/>
      <c r="F16" s="312"/>
      <c r="G16" s="310">
        <f>G18*P16</f>
        <v>63863.096624999991</v>
      </c>
      <c r="H16" s="311"/>
      <c r="I16" s="312"/>
      <c r="M16" s="310"/>
      <c r="N16" s="311"/>
      <c r="O16" s="312"/>
      <c r="P16" s="292">
        <f>'ORÇAMENTO ATUALIZADO'!I17</f>
        <v>63863.096624999991</v>
      </c>
      <c r="Q16" s="145"/>
    </row>
    <row r="17" spans="1:17" s="153" customFormat="1" ht="3.95" customHeight="1">
      <c r="A17" s="282"/>
      <c r="B17" s="285"/>
      <c r="C17" s="288"/>
      <c r="D17" s="297"/>
      <c r="E17" s="298"/>
      <c r="F17" s="299"/>
      <c r="G17" s="294"/>
      <c r="H17" s="295"/>
      <c r="I17" s="296"/>
      <c r="M17" s="297"/>
      <c r="N17" s="298"/>
      <c r="O17" s="299"/>
      <c r="P17" s="293"/>
      <c r="Q17" s="145"/>
    </row>
    <row r="18" spans="1:17" s="153" customFormat="1" ht="13.5" customHeight="1" thickBot="1">
      <c r="A18" s="306"/>
      <c r="B18" s="307"/>
      <c r="C18" s="309"/>
      <c r="D18" s="313"/>
      <c r="E18" s="314"/>
      <c r="F18" s="315"/>
      <c r="G18" s="316">
        <v>1</v>
      </c>
      <c r="H18" s="317"/>
      <c r="I18" s="318"/>
      <c r="M18" s="316"/>
      <c r="N18" s="317"/>
      <c r="O18" s="318"/>
      <c r="P18" s="293">
        <f>SUM(D18:O18)</f>
        <v>1</v>
      </c>
      <c r="Q18" s="145"/>
    </row>
    <row r="19" spans="1:17" s="153" customFormat="1" ht="13.5" customHeight="1" thickTop="1">
      <c r="A19" s="281" t="s">
        <v>47</v>
      </c>
      <c r="B19" s="284" t="s">
        <v>121</v>
      </c>
      <c r="C19" s="308">
        <f>P19/P25</f>
        <v>0.20603560671368609</v>
      </c>
      <c r="D19" s="310"/>
      <c r="E19" s="311"/>
      <c r="F19" s="312"/>
      <c r="G19" s="310"/>
      <c r="H19" s="311"/>
      <c r="I19" s="312"/>
      <c r="J19" s="310">
        <f>P19*J21</f>
        <v>45957.573749999996</v>
      </c>
      <c r="K19" s="311"/>
      <c r="L19" s="312"/>
      <c r="M19" s="310">
        <f>M21*P19</f>
        <v>45957.573749999996</v>
      </c>
      <c r="N19" s="311"/>
      <c r="O19" s="312"/>
      <c r="P19" s="292">
        <f>'ORÇAMENTO ATUALIZADO'!I18</f>
        <v>91915.147499999992</v>
      </c>
      <c r="Q19" s="145"/>
    </row>
    <row r="20" spans="1:17" s="153" customFormat="1" ht="3.95" customHeight="1">
      <c r="A20" s="282"/>
      <c r="B20" s="285"/>
      <c r="C20" s="288"/>
      <c r="D20" s="297"/>
      <c r="E20" s="298"/>
      <c r="F20" s="299"/>
      <c r="G20" s="297"/>
      <c r="H20" s="298"/>
      <c r="I20" s="299"/>
      <c r="J20" s="294"/>
      <c r="K20" s="295"/>
      <c r="L20" s="296"/>
      <c r="M20" s="294"/>
      <c r="N20" s="295"/>
      <c r="O20" s="296"/>
      <c r="P20" s="293"/>
      <c r="Q20" s="145"/>
    </row>
    <row r="21" spans="1:17" s="153" customFormat="1" ht="13.5" customHeight="1" thickBot="1">
      <c r="A21" s="306"/>
      <c r="B21" s="307"/>
      <c r="C21" s="309"/>
      <c r="D21" s="313"/>
      <c r="E21" s="314"/>
      <c r="F21" s="315"/>
      <c r="G21" s="313"/>
      <c r="H21" s="314"/>
      <c r="I21" s="315"/>
      <c r="J21" s="316">
        <v>0.5</v>
      </c>
      <c r="K21" s="317"/>
      <c r="L21" s="318"/>
      <c r="M21" s="316">
        <v>0.5</v>
      </c>
      <c r="N21" s="317"/>
      <c r="O21" s="318"/>
      <c r="P21" s="293">
        <f>SUM(D21:O21)</f>
        <v>1</v>
      </c>
      <c r="Q21" s="145"/>
    </row>
    <row r="22" spans="1:17" s="153" customFormat="1" ht="13.5" customHeight="1" thickTop="1">
      <c r="A22" s="281" t="s">
        <v>51</v>
      </c>
      <c r="B22" s="284" t="s">
        <v>122</v>
      </c>
      <c r="C22" s="308">
        <f>P22/P25</f>
        <v>0.17527905594793411</v>
      </c>
      <c r="D22" s="310"/>
      <c r="E22" s="311"/>
      <c r="F22" s="312"/>
      <c r="G22" s="310"/>
      <c r="H22" s="311"/>
      <c r="I22" s="312"/>
      <c r="J22" s="310">
        <f>P22*J24</f>
        <v>39097.126312499997</v>
      </c>
      <c r="K22" s="311"/>
      <c r="L22" s="312"/>
      <c r="M22" s="310">
        <f>P22*M24</f>
        <v>39097.126312499997</v>
      </c>
      <c r="N22" s="311"/>
      <c r="O22" s="312"/>
      <c r="P22" s="292">
        <f>'ORÇAMENTO ATUALIZADO'!I19</f>
        <v>78194.252624999994</v>
      </c>
      <c r="Q22" s="145"/>
    </row>
    <row r="23" spans="1:17" s="153" customFormat="1" ht="3.95" customHeight="1">
      <c r="A23" s="282"/>
      <c r="B23" s="285"/>
      <c r="C23" s="288"/>
      <c r="D23" s="297"/>
      <c r="E23" s="298"/>
      <c r="F23" s="299"/>
      <c r="G23" s="297"/>
      <c r="H23" s="298"/>
      <c r="I23" s="299"/>
      <c r="J23" s="294"/>
      <c r="K23" s="295"/>
      <c r="L23" s="296"/>
      <c r="M23" s="294"/>
      <c r="N23" s="295"/>
      <c r="O23" s="296"/>
      <c r="P23" s="293"/>
      <c r="Q23" s="145"/>
    </row>
    <row r="24" spans="1:17" s="153" customFormat="1" ht="13.5" customHeight="1" thickBot="1">
      <c r="A24" s="306"/>
      <c r="B24" s="307"/>
      <c r="C24" s="309"/>
      <c r="D24" s="313"/>
      <c r="E24" s="314"/>
      <c r="F24" s="315"/>
      <c r="G24" s="313"/>
      <c r="H24" s="314"/>
      <c r="I24" s="315"/>
      <c r="J24" s="313">
        <v>0.5</v>
      </c>
      <c r="K24" s="314"/>
      <c r="L24" s="315"/>
      <c r="M24" s="313">
        <v>0.5</v>
      </c>
      <c r="N24" s="314"/>
      <c r="O24" s="315"/>
      <c r="P24" s="293"/>
      <c r="Q24" s="145"/>
    </row>
    <row r="25" spans="1:17" s="146" customFormat="1" ht="13.5" customHeight="1" thickBot="1">
      <c r="A25" s="319" t="s">
        <v>93</v>
      </c>
      <c r="B25" s="320"/>
      <c r="C25" s="154">
        <f>SUM(C13:C24)</f>
        <v>1</v>
      </c>
      <c r="D25" s="321">
        <f>D13+D16+D19+D22</f>
        <v>106070.2149375</v>
      </c>
      <c r="E25" s="322"/>
      <c r="F25" s="323"/>
      <c r="G25" s="321">
        <f>G13+G16+G19+G22</f>
        <v>169933.31156249999</v>
      </c>
      <c r="H25" s="322"/>
      <c r="I25" s="323"/>
      <c r="J25" s="321">
        <f>J22+J19+G16</f>
        <v>148917.79668749997</v>
      </c>
      <c r="K25" s="322"/>
      <c r="L25" s="323"/>
      <c r="M25" s="321">
        <f>M19+M22</f>
        <v>85054.700062499993</v>
      </c>
      <c r="N25" s="322"/>
      <c r="O25" s="322"/>
      <c r="P25" s="155">
        <f>P13+P16+P19+P22</f>
        <v>446112.92662499996</v>
      </c>
      <c r="Q25" s="156"/>
    </row>
    <row r="26" spans="1:17" s="146" customFormat="1" ht="15.75">
      <c r="A26" s="138"/>
      <c r="B26" s="138"/>
      <c r="C26" s="157"/>
      <c r="D26" s="158"/>
      <c r="E26" s="158"/>
      <c r="F26" s="158"/>
      <c r="G26" s="158"/>
      <c r="H26" s="158"/>
      <c r="I26" s="158"/>
      <c r="J26" s="158"/>
      <c r="K26" s="158"/>
      <c r="L26" s="158"/>
      <c r="M26" s="158"/>
      <c r="N26" s="158"/>
      <c r="O26" s="158"/>
      <c r="P26" s="138"/>
      <c r="Q26" s="156"/>
    </row>
    <row r="27" spans="1:17">
      <c r="A27" s="370" t="s">
        <v>75</v>
      </c>
      <c r="B27" s="371"/>
      <c r="C27" s="372"/>
    </row>
    <row r="28" spans="1:17">
      <c r="A28" s="370" t="s">
        <v>76</v>
      </c>
      <c r="B28" s="371"/>
      <c r="C28" s="372"/>
    </row>
    <row r="29" spans="1:17">
      <c r="A29" s="370" t="s">
        <v>77</v>
      </c>
      <c r="B29" s="371"/>
      <c r="C29" s="372"/>
    </row>
  </sheetData>
  <dataConsolidate link="1"/>
  <mergeCells count="82">
    <mergeCell ref="P22:P24"/>
    <mergeCell ref="D23:F23"/>
    <mergeCell ref="G23:I23"/>
    <mergeCell ref="J23:L23"/>
    <mergeCell ref="M23:O23"/>
    <mergeCell ref="D24:F24"/>
    <mergeCell ref="G24:I24"/>
    <mergeCell ref="J24:L24"/>
    <mergeCell ref="M24:O24"/>
    <mergeCell ref="J22:L22"/>
    <mergeCell ref="M22:O22"/>
    <mergeCell ref="A25:B25"/>
    <mergeCell ref="D25:F25"/>
    <mergeCell ref="G25:I25"/>
    <mergeCell ref="J25:L25"/>
    <mergeCell ref="M25:O25"/>
    <mergeCell ref="A22:A24"/>
    <mergeCell ref="B22:B24"/>
    <mergeCell ref="C22:C24"/>
    <mergeCell ref="D22:F22"/>
    <mergeCell ref="G22:I22"/>
    <mergeCell ref="M19:O19"/>
    <mergeCell ref="P19:P21"/>
    <mergeCell ref="D20:F20"/>
    <mergeCell ref="G20:I20"/>
    <mergeCell ref="J20:L20"/>
    <mergeCell ref="M20:O20"/>
    <mergeCell ref="D21:F21"/>
    <mergeCell ref="G21:I21"/>
    <mergeCell ref="J21:L21"/>
    <mergeCell ref="M21:O21"/>
    <mergeCell ref="J19:L19"/>
    <mergeCell ref="A19:A21"/>
    <mergeCell ref="B19:B21"/>
    <mergeCell ref="C19:C21"/>
    <mergeCell ref="D19:F19"/>
    <mergeCell ref="G19:I19"/>
    <mergeCell ref="M16:O16"/>
    <mergeCell ref="P16:P18"/>
    <mergeCell ref="D17:F17"/>
    <mergeCell ref="G17:I17"/>
    <mergeCell ref="M17:O17"/>
    <mergeCell ref="D18:F18"/>
    <mergeCell ref="G18:I18"/>
    <mergeCell ref="M18:O18"/>
    <mergeCell ref="A16:A18"/>
    <mergeCell ref="B16:B18"/>
    <mergeCell ref="C16:C18"/>
    <mergeCell ref="D16:F16"/>
    <mergeCell ref="G16:I16"/>
    <mergeCell ref="M13:O13"/>
    <mergeCell ref="P13:P15"/>
    <mergeCell ref="D14:F14"/>
    <mergeCell ref="G14:I14"/>
    <mergeCell ref="J14:L14"/>
    <mergeCell ref="M14:O14"/>
    <mergeCell ref="D15:F15"/>
    <mergeCell ref="G15:I15"/>
    <mergeCell ref="J15:L15"/>
    <mergeCell ref="M15:O15"/>
    <mergeCell ref="J13:L13"/>
    <mergeCell ref="A13:A15"/>
    <mergeCell ref="B13:B15"/>
    <mergeCell ref="C13:C15"/>
    <mergeCell ref="D13:F13"/>
    <mergeCell ref="G13:I13"/>
    <mergeCell ref="D12:F12"/>
    <mergeCell ref="G12:I12"/>
    <mergeCell ref="J12:L12"/>
    <mergeCell ref="M12:O12"/>
    <mergeCell ref="B2:C2"/>
    <mergeCell ref="C8:O8"/>
    <mergeCell ref="B4:F4"/>
    <mergeCell ref="B6:F6"/>
    <mergeCell ref="D10:O10"/>
    <mergeCell ref="D11:F11"/>
    <mergeCell ref="G11:I11"/>
    <mergeCell ref="J11:L11"/>
    <mergeCell ref="M11:O11"/>
    <mergeCell ref="B5:G5"/>
    <mergeCell ref="B3:G3"/>
    <mergeCell ref="B7:P7"/>
  </mergeCells>
  <printOptions horizontalCentered="1"/>
  <pageMargins left="0.19685039370078741" right="0.11811023622047245" top="0.27559055118110237" bottom="0.27559055118110237" header="3.937007874015748E-2" footer="3.937007874015748E-2"/>
  <pageSetup paperSize="9" scale="92" fitToHeight="0" orientation="landscape" horizontalDpi="4294967293" verticalDpi="4294967293" r:id="rId1"/>
  <headerFooter alignWithMargins="0">
    <oddFooter>&amp;R&amp;8Página &amp;P de &amp;N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5E23CC-A897-4A41-9119-F5A5741E6A1E}">
  <dimension ref="A2:J51"/>
  <sheetViews>
    <sheetView topLeftCell="A37" zoomScaleNormal="100" workbookViewId="0">
      <selection activeCell="H55" sqref="H55"/>
    </sheetView>
  </sheetViews>
  <sheetFormatPr defaultRowHeight="12.75"/>
  <cols>
    <col min="1" max="2" width="9.140625" style="164"/>
    <col min="3" max="3" width="10.42578125" style="164" customWidth="1"/>
    <col min="4" max="4" width="19.140625" style="164" customWidth="1"/>
    <col min="5" max="5" width="15.42578125" style="164" customWidth="1"/>
    <col min="6" max="8" width="9.140625" style="164"/>
    <col min="9" max="9" width="7" style="164" hidden="1" customWidth="1"/>
    <col min="10" max="258" width="9.140625" style="164"/>
    <col min="259" max="259" width="10.42578125" style="164" customWidth="1"/>
    <col min="260" max="260" width="19.140625" style="164" customWidth="1"/>
    <col min="261" max="261" width="15.42578125" style="164" customWidth="1"/>
    <col min="262" max="264" width="9.140625" style="164"/>
    <col min="265" max="265" width="0" style="164" hidden="1" customWidth="1"/>
    <col min="266" max="514" width="9.140625" style="164"/>
    <col min="515" max="515" width="10.42578125" style="164" customWidth="1"/>
    <col min="516" max="516" width="19.140625" style="164" customWidth="1"/>
    <col min="517" max="517" width="15.42578125" style="164" customWidth="1"/>
    <col min="518" max="520" width="9.140625" style="164"/>
    <col min="521" max="521" width="0" style="164" hidden="1" customWidth="1"/>
    <col min="522" max="770" width="9.140625" style="164"/>
    <col min="771" max="771" width="10.42578125" style="164" customWidth="1"/>
    <col min="772" max="772" width="19.140625" style="164" customWidth="1"/>
    <col min="773" max="773" width="15.42578125" style="164" customWidth="1"/>
    <col min="774" max="776" width="9.140625" style="164"/>
    <col min="777" max="777" width="0" style="164" hidden="1" customWidth="1"/>
    <col min="778" max="1026" width="9.140625" style="164"/>
    <col min="1027" max="1027" width="10.42578125" style="164" customWidth="1"/>
    <col min="1028" max="1028" width="19.140625" style="164" customWidth="1"/>
    <col min="1029" max="1029" width="15.42578125" style="164" customWidth="1"/>
    <col min="1030" max="1032" width="9.140625" style="164"/>
    <col min="1033" max="1033" width="0" style="164" hidden="1" customWidth="1"/>
    <col min="1034" max="1282" width="9.140625" style="164"/>
    <col min="1283" max="1283" width="10.42578125" style="164" customWidth="1"/>
    <col min="1284" max="1284" width="19.140625" style="164" customWidth="1"/>
    <col min="1285" max="1285" width="15.42578125" style="164" customWidth="1"/>
    <col min="1286" max="1288" width="9.140625" style="164"/>
    <col min="1289" max="1289" width="0" style="164" hidden="1" customWidth="1"/>
    <col min="1290" max="1538" width="9.140625" style="164"/>
    <col min="1539" max="1539" width="10.42578125" style="164" customWidth="1"/>
    <col min="1540" max="1540" width="19.140625" style="164" customWidth="1"/>
    <col min="1541" max="1541" width="15.42578125" style="164" customWidth="1"/>
    <col min="1542" max="1544" width="9.140625" style="164"/>
    <col min="1545" max="1545" width="0" style="164" hidden="1" customWidth="1"/>
    <col min="1546" max="1794" width="9.140625" style="164"/>
    <col min="1795" max="1795" width="10.42578125" style="164" customWidth="1"/>
    <col min="1796" max="1796" width="19.140625" style="164" customWidth="1"/>
    <col min="1797" max="1797" width="15.42578125" style="164" customWidth="1"/>
    <col min="1798" max="1800" width="9.140625" style="164"/>
    <col min="1801" max="1801" width="0" style="164" hidden="1" customWidth="1"/>
    <col min="1802" max="2050" width="9.140625" style="164"/>
    <col min="2051" max="2051" width="10.42578125" style="164" customWidth="1"/>
    <col min="2052" max="2052" width="19.140625" style="164" customWidth="1"/>
    <col min="2053" max="2053" width="15.42578125" style="164" customWidth="1"/>
    <col min="2054" max="2056" width="9.140625" style="164"/>
    <col min="2057" max="2057" width="0" style="164" hidden="1" customWidth="1"/>
    <col min="2058" max="2306" width="9.140625" style="164"/>
    <col min="2307" max="2307" width="10.42578125" style="164" customWidth="1"/>
    <col min="2308" max="2308" width="19.140625" style="164" customWidth="1"/>
    <col min="2309" max="2309" width="15.42578125" style="164" customWidth="1"/>
    <col min="2310" max="2312" width="9.140625" style="164"/>
    <col min="2313" max="2313" width="0" style="164" hidden="1" customWidth="1"/>
    <col min="2314" max="2562" width="9.140625" style="164"/>
    <col min="2563" max="2563" width="10.42578125" style="164" customWidth="1"/>
    <col min="2564" max="2564" width="19.140625" style="164" customWidth="1"/>
    <col min="2565" max="2565" width="15.42578125" style="164" customWidth="1"/>
    <col min="2566" max="2568" width="9.140625" style="164"/>
    <col min="2569" max="2569" width="0" style="164" hidden="1" customWidth="1"/>
    <col min="2570" max="2818" width="9.140625" style="164"/>
    <col min="2819" max="2819" width="10.42578125" style="164" customWidth="1"/>
    <col min="2820" max="2820" width="19.140625" style="164" customWidth="1"/>
    <col min="2821" max="2821" width="15.42578125" style="164" customWidth="1"/>
    <col min="2822" max="2824" width="9.140625" style="164"/>
    <col min="2825" max="2825" width="0" style="164" hidden="1" customWidth="1"/>
    <col min="2826" max="3074" width="9.140625" style="164"/>
    <col min="3075" max="3075" width="10.42578125" style="164" customWidth="1"/>
    <col min="3076" max="3076" width="19.140625" style="164" customWidth="1"/>
    <col min="3077" max="3077" width="15.42578125" style="164" customWidth="1"/>
    <col min="3078" max="3080" width="9.140625" style="164"/>
    <col min="3081" max="3081" width="0" style="164" hidden="1" customWidth="1"/>
    <col min="3082" max="3330" width="9.140625" style="164"/>
    <col min="3331" max="3331" width="10.42578125" style="164" customWidth="1"/>
    <col min="3332" max="3332" width="19.140625" style="164" customWidth="1"/>
    <col min="3333" max="3333" width="15.42578125" style="164" customWidth="1"/>
    <col min="3334" max="3336" width="9.140625" style="164"/>
    <col min="3337" max="3337" width="0" style="164" hidden="1" customWidth="1"/>
    <col min="3338" max="3586" width="9.140625" style="164"/>
    <col min="3587" max="3587" width="10.42578125" style="164" customWidth="1"/>
    <col min="3588" max="3588" width="19.140625" style="164" customWidth="1"/>
    <col min="3589" max="3589" width="15.42578125" style="164" customWidth="1"/>
    <col min="3590" max="3592" width="9.140625" style="164"/>
    <col min="3593" max="3593" width="0" style="164" hidden="1" customWidth="1"/>
    <col min="3594" max="3842" width="9.140625" style="164"/>
    <col min="3843" max="3843" width="10.42578125" style="164" customWidth="1"/>
    <col min="3844" max="3844" width="19.140625" style="164" customWidth="1"/>
    <col min="3845" max="3845" width="15.42578125" style="164" customWidth="1"/>
    <col min="3846" max="3848" width="9.140625" style="164"/>
    <col min="3849" max="3849" width="0" style="164" hidden="1" customWidth="1"/>
    <col min="3850" max="4098" width="9.140625" style="164"/>
    <col min="4099" max="4099" width="10.42578125" style="164" customWidth="1"/>
    <col min="4100" max="4100" width="19.140625" style="164" customWidth="1"/>
    <col min="4101" max="4101" width="15.42578125" style="164" customWidth="1"/>
    <col min="4102" max="4104" width="9.140625" style="164"/>
    <col min="4105" max="4105" width="0" style="164" hidden="1" customWidth="1"/>
    <col min="4106" max="4354" width="9.140625" style="164"/>
    <col min="4355" max="4355" width="10.42578125" style="164" customWidth="1"/>
    <col min="4356" max="4356" width="19.140625" style="164" customWidth="1"/>
    <col min="4357" max="4357" width="15.42578125" style="164" customWidth="1"/>
    <col min="4358" max="4360" width="9.140625" style="164"/>
    <col min="4361" max="4361" width="0" style="164" hidden="1" customWidth="1"/>
    <col min="4362" max="4610" width="9.140625" style="164"/>
    <col min="4611" max="4611" width="10.42578125" style="164" customWidth="1"/>
    <col min="4612" max="4612" width="19.140625" style="164" customWidth="1"/>
    <col min="4613" max="4613" width="15.42578125" style="164" customWidth="1"/>
    <col min="4614" max="4616" width="9.140625" style="164"/>
    <col min="4617" max="4617" width="0" style="164" hidden="1" customWidth="1"/>
    <col min="4618" max="4866" width="9.140625" style="164"/>
    <col min="4867" max="4867" width="10.42578125" style="164" customWidth="1"/>
    <col min="4868" max="4868" width="19.140625" style="164" customWidth="1"/>
    <col min="4869" max="4869" width="15.42578125" style="164" customWidth="1"/>
    <col min="4870" max="4872" width="9.140625" style="164"/>
    <col min="4873" max="4873" width="0" style="164" hidden="1" customWidth="1"/>
    <col min="4874" max="5122" width="9.140625" style="164"/>
    <col min="5123" max="5123" width="10.42578125" style="164" customWidth="1"/>
    <col min="5124" max="5124" width="19.140625" style="164" customWidth="1"/>
    <col min="5125" max="5125" width="15.42578125" style="164" customWidth="1"/>
    <col min="5126" max="5128" width="9.140625" style="164"/>
    <col min="5129" max="5129" width="0" style="164" hidden="1" customWidth="1"/>
    <col min="5130" max="5378" width="9.140625" style="164"/>
    <col min="5379" max="5379" width="10.42578125" style="164" customWidth="1"/>
    <col min="5380" max="5380" width="19.140625" style="164" customWidth="1"/>
    <col min="5381" max="5381" width="15.42578125" style="164" customWidth="1"/>
    <col min="5382" max="5384" width="9.140625" style="164"/>
    <col min="5385" max="5385" width="0" style="164" hidden="1" customWidth="1"/>
    <col min="5386" max="5634" width="9.140625" style="164"/>
    <col min="5635" max="5635" width="10.42578125" style="164" customWidth="1"/>
    <col min="5636" max="5636" width="19.140625" style="164" customWidth="1"/>
    <col min="5637" max="5637" width="15.42578125" style="164" customWidth="1"/>
    <col min="5638" max="5640" width="9.140625" style="164"/>
    <col min="5641" max="5641" width="0" style="164" hidden="1" customWidth="1"/>
    <col min="5642" max="5890" width="9.140625" style="164"/>
    <col min="5891" max="5891" width="10.42578125" style="164" customWidth="1"/>
    <col min="5892" max="5892" width="19.140625" style="164" customWidth="1"/>
    <col min="5893" max="5893" width="15.42578125" style="164" customWidth="1"/>
    <col min="5894" max="5896" width="9.140625" style="164"/>
    <col min="5897" max="5897" width="0" style="164" hidden="1" customWidth="1"/>
    <col min="5898" max="6146" width="9.140625" style="164"/>
    <col min="6147" max="6147" width="10.42578125" style="164" customWidth="1"/>
    <col min="6148" max="6148" width="19.140625" style="164" customWidth="1"/>
    <col min="6149" max="6149" width="15.42578125" style="164" customWidth="1"/>
    <col min="6150" max="6152" width="9.140625" style="164"/>
    <col min="6153" max="6153" width="0" style="164" hidden="1" customWidth="1"/>
    <col min="6154" max="6402" width="9.140625" style="164"/>
    <col min="6403" max="6403" width="10.42578125" style="164" customWidth="1"/>
    <col min="6404" max="6404" width="19.140625" style="164" customWidth="1"/>
    <col min="6405" max="6405" width="15.42578125" style="164" customWidth="1"/>
    <col min="6406" max="6408" width="9.140625" style="164"/>
    <col min="6409" max="6409" width="0" style="164" hidden="1" customWidth="1"/>
    <col min="6410" max="6658" width="9.140625" style="164"/>
    <col min="6659" max="6659" width="10.42578125" style="164" customWidth="1"/>
    <col min="6660" max="6660" width="19.140625" style="164" customWidth="1"/>
    <col min="6661" max="6661" width="15.42578125" style="164" customWidth="1"/>
    <col min="6662" max="6664" width="9.140625" style="164"/>
    <col min="6665" max="6665" width="0" style="164" hidden="1" customWidth="1"/>
    <col min="6666" max="6914" width="9.140625" style="164"/>
    <col min="6915" max="6915" width="10.42578125" style="164" customWidth="1"/>
    <col min="6916" max="6916" width="19.140625" style="164" customWidth="1"/>
    <col min="6917" max="6917" width="15.42578125" style="164" customWidth="1"/>
    <col min="6918" max="6920" width="9.140625" style="164"/>
    <col min="6921" max="6921" width="0" style="164" hidden="1" customWidth="1"/>
    <col min="6922" max="7170" width="9.140625" style="164"/>
    <col min="7171" max="7171" width="10.42578125" style="164" customWidth="1"/>
    <col min="7172" max="7172" width="19.140625" style="164" customWidth="1"/>
    <col min="7173" max="7173" width="15.42578125" style="164" customWidth="1"/>
    <col min="7174" max="7176" width="9.140625" style="164"/>
    <col min="7177" max="7177" width="0" style="164" hidden="1" customWidth="1"/>
    <col min="7178" max="7426" width="9.140625" style="164"/>
    <col min="7427" max="7427" width="10.42578125" style="164" customWidth="1"/>
    <col min="7428" max="7428" width="19.140625" style="164" customWidth="1"/>
    <col min="7429" max="7429" width="15.42578125" style="164" customWidth="1"/>
    <col min="7430" max="7432" width="9.140625" style="164"/>
    <col min="7433" max="7433" width="0" style="164" hidden="1" customWidth="1"/>
    <col min="7434" max="7682" width="9.140625" style="164"/>
    <col min="7683" max="7683" width="10.42578125" style="164" customWidth="1"/>
    <col min="7684" max="7684" width="19.140625" style="164" customWidth="1"/>
    <col min="7685" max="7685" width="15.42578125" style="164" customWidth="1"/>
    <col min="7686" max="7688" width="9.140625" style="164"/>
    <col min="7689" max="7689" width="0" style="164" hidden="1" customWidth="1"/>
    <col min="7690" max="7938" width="9.140625" style="164"/>
    <col min="7939" max="7939" width="10.42578125" style="164" customWidth="1"/>
    <col min="7940" max="7940" width="19.140625" style="164" customWidth="1"/>
    <col min="7941" max="7941" width="15.42578125" style="164" customWidth="1"/>
    <col min="7942" max="7944" width="9.140625" style="164"/>
    <col min="7945" max="7945" width="0" style="164" hidden="1" customWidth="1"/>
    <col min="7946" max="8194" width="9.140625" style="164"/>
    <col min="8195" max="8195" width="10.42578125" style="164" customWidth="1"/>
    <col min="8196" max="8196" width="19.140625" style="164" customWidth="1"/>
    <col min="8197" max="8197" width="15.42578125" style="164" customWidth="1"/>
    <col min="8198" max="8200" width="9.140625" style="164"/>
    <col min="8201" max="8201" width="0" style="164" hidden="1" customWidth="1"/>
    <col min="8202" max="8450" width="9.140625" style="164"/>
    <col min="8451" max="8451" width="10.42578125" style="164" customWidth="1"/>
    <col min="8452" max="8452" width="19.140625" style="164" customWidth="1"/>
    <col min="8453" max="8453" width="15.42578125" style="164" customWidth="1"/>
    <col min="8454" max="8456" width="9.140625" style="164"/>
    <col min="8457" max="8457" width="0" style="164" hidden="1" customWidth="1"/>
    <col min="8458" max="8706" width="9.140625" style="164"/>
    <col min="8707" max="8707" width="10.42578125" style="164" customWidth="1"/>
    <col min="8708" max="8708" width="19.140625" style="164" customWidth="1"/>
    <col min="8709" max="8709" width="15.42578125" style="164" customWidth="1"/>
    <col min="8710" max="8712" width="9.140625" style="164"/>
    <col min="8713" max="8713" width="0" style="164" hidden="1" customWidth="1"/>
    <col min="8714" max="8962" width="9.140625" style="164"/>
    <col min="8963" max="8963" width="10.42578125" style="164" customWidth="1"/>
    <col min="8964" max="8964" width="19.140625" style="164" customWidth="1"/>
    <col min="8965" max="8965" width="15.42578125" style="164" customWidth="1"/>
    <col min="8966" max="8968" width="9.140625" style="164"/>
    <col min="8969" max="8969" width="0" style="164" hidden="1" customWidth="1"/>
    <col min="8970" max="9218" width="9.140625" style="164"/>
    <col min="9219" max="9219" width="10.42578125" style="164" customWidth="1"/>
    <col min="9220" max="9220" width="19.140625" style="164" customWidth="1"/>
    <col min="9221" max="9221" width="15.42578125" style="164" customWidth="1"/>
    <col min="9222" max="9224" width="9.140625" style="164"/>
    <col min="9225" max="9225" width="0" style="164" hidden="1" customWidth="1"/>
    <col min="9226" max="9474" width="9.140625" style="164"/>
    <col min="9475" max="9475" width="10.42578125" style="164" customWidth="1"/>
    <col min="9476" max="9476" width="19.140625" style="164" customWidth="1"/>
    <col min="9477" max="9477" width="15.42578125" style="164" customWidth="1"/>
    <col min="9478" max="9480" width="9.140625" style="164"/>
    <col min="9481" max="9481" width="0" style="164" hidden="1" customWidth="1"/>
    <col min="9482" max="9730" width="9.140625" style="164"/>
    <col min="9731" max="9731" width="10.42578125" style="164" customWidth="1"/>
    <col min="9732" max="9732" width="19.140625" style="164" customWidth="1"/>
    <col min="9733" max="9733" width="15.42578125" style="164" customWidth="1"/>
    <col min="9734" max="9736" width="9.140625" style="164"/>
    <col min="9737" max="9737" width="0" style="164" hidden="1" customWidth="1"/>
    <col min="9738" max="9986" width="9.140625" style="164"/>
    <col min="9987" max="9987" width="10.42578125" style="164" customWidth="1"/>
    <col min="9988" max="9988" width="19.140625" style="164" customWidth="1"/>
    <col min="9989" max="9989" width="15.42578125" style="164" customWidth="1"/>
    <col min="9990" max="9992" width="9.140625" style="164"/>
    <col min="9993" max="9993" width="0" style="164" hidden="1" customWidth="1"/>
    <col min="9994" max="10242" width="9.140625" style="164"/>
    <col min="10243" max="10243" width="10.42578125" style="164" customWidth="1"/>
    <col min="10244" max="10244" width="19.140625" style="164" customWidth="1"/>
    <col min="10245" max="10245" width="15.42578125" style="164" customWidth="1"/>
    <col min="10246" max="10248" width="9.140625" style="164"/>
    <col min="10249" max="10249" width="0" style="164" hidden="1" customWidth="1"/>
    <col min="10250" max="10498" width="9.140625" style="164"/>
    <col min="10499" max="10499" width="10.42578125" style="164" customWidth="1"/>
    <col min="10500" max="10500" width="19.140625" style="164" customWidth="1"/>
    <col min="10501" max="10501" width="15.42578125" style="164" customWidth="1"/>
    <col min="10502" max="10504" width="9.140625" style="164"/>
    <col min="10505" max="10505" width="0" style="164" hidden="1" customWidth="1"/>
    <col min="10506" max="10754" width="9.140625" style="164"/>
    <col min="10755" max="10755" width="10.42578125" style="164" customWidth="1"/>
    <col min="10756" max="10756" width="19.140625" style="164" customWidth="1"/>
    <col min="10757" max="10757" width="15.42578125" style="164" customWidth="1"/>
    <col min="10758" max="10760" width="9.140625" style="164"/>
    <col min="10761" max="10761" width="0" style="164" hidden="1" customWidth="1"/>
    <col min="10762" max="11010" width="9.140625" style="164"/>
    <col min="11011" max="11011" width="10.42578125" style="164" customWidth="1"/>
    <col min="11012" max="11012" width="19.140625" style="164" customWidth="1"/>
    <col min="11013" max="11013" width="15.42578125" style="164" customWidth="1"/>
    <col min="11014" max="11016" width="9.140625" style="164"/>
    <col min="11017" max="11017" width="0" style="164" hidden="1" customWidth="1"/>
    <col min="11018" max="11266" width="9.140625" style="164"/>
    <col min="11267" max="11267" width="10.42578125" style="164" customWidth="1"/>
    <col min="11268" max="11268" width="19.140625" style="164" customWidth="1"/>
    <col min="11269" max="11269" width="15.42578125" style="164" customWidth="1"/>
    <col min="11270" max="11272" width="9.140625" style="164"/>
    <col min="11273" max="11273" width="0" style="164" hidden="1" customWidth="1"/>
    <col min="11274" max="11522" width="9.140625" style="164"/>
    <col min="11523" max="11523" width="10.42578125" style="164" customWidth="1"/>
    <col min="11524" max="11524" width="19.140625" style="164" customWidth="1"/>
    <col min="11525" max="11525" width="15.42578125" style="164" customWidth="1"/>
    <col min="11526" max="11528" width="9.140625" style="164"/>
    <col min="11529" max="11529" width="0" style="164" hidden="1" customWidth="1"/>
    <col min="11530" max="11778" width="9.140625" style="164"/>
    <col min="11779" max="11779" width="10.42578125" style="164" customWidth="1"/>
    <col min="11780" max="11780" width="19.140625" style="164" customWidth="1"/>
    <col min="11781" max="11781" width="15.42578125" style="164" customWidth="1"/>
    <col min="11782" max="11784" width="9.140625" style="164"/>
    <col min="11785" max="11785" width="0" style="164" hidden="1" customWidth="1"/>
    <col min="11786" max="12034" width="9.140625" style="164"/>
    <col min="12035" max="12035" width="10.42578125" style="164" customWidth="1"/>
    <col min="12036" max="12036" width="19.140625" style="164" customWidth="1"/>
    <col min="12037" max="12037" width="15.42578125" style="164" customWidth="1"/>
    <col min="12038" max="12040" width="9.140625" style="164"/>
    <col min="12041" max="12041" width="0" style="164" hidden="1" customWidth="1"/>
    <col min="12042" max="12290" width="9.140625" style="164"/>
    <col min="12291" max="12291" width="10.42578125" style="164" customWidth="1"/>
    <col min="12292" max="12292" width="19.140625" style="164" customWidth="1"/>
    <col min="12293" max="12293" width="15.42578125" style="164" customWidth="1"/>
    <col min="12294" max="12296" width="9.140625" style="164"/>
    <col min="12297" max="12297" width="0" style="164" hidden="1" customWidth="1"/>
    <col min="12298" max="12546" width="9.140625" style="164"/>
    <col min="12547" max="12547" width="10.42578125" style="164" customWidth="1"/>
    <col min="12548" max="12548" width="19.140625" style="164" customWidth="1"/>
    <col min="12549" max="12549" width="15.42578125" style="164" customWidth="1"/>
    <col min="12550" max="12552" width="9.140625" style="164"/>
    <col min="12553" max="12553" width="0" style="164" hidden="1" customWidth="1"/>
    <col min="12554" max="12802" width="9.140625" style="164"/>
    <col min="12803" max="12803" width="10.42578125" style="164" customWidth="1"/>
    <col min="12804" max="12804" width="19.140625" style="164" customWidth="1"/>
    <col min="12805" max="12805" width="15.42578125" style="164" customWidth="1"/>
    <col min="12806" max="12808" width="9.140625" style="164"/>
    <col min="12809" max="12809" width="0" style="164" hidden="1" customWidth="1"/>
    <col min="12810" max="13058" width="9.140625" style="164"/>
    <col min="13059" max="13059" width="10.42578125" style="164" customWidth="1"/>
    <col min="13060" max="13060" width="19.140625" style="164" customWidth="1"/>
    <col min="13061" max="13061" width="15.42578125" style="164" customWidth="1"/>
    <col min="13062" max="13064" width="9.140625" style="164"/>
    <col min="13065" max="13065" width="0" style="164" hidden="1" customWidth="1"/>
    <col min="13066" max="13314" width="9.140625" style="164"/>
    <col min="13315" max="13315" width="10.42578125" style="164" customWidth="1"/>
    <col min="13316" max="13316" width="19.140625" style="164" customWidth="1"/>
    <col min="13317" max="13317" width="15.42578125" style="164" customWidth="1"/>
    <col min="13318" max="13320" width="9.140625" style="164"/>
    <col min="13321" max="13321" width="0" style="164" hidden="1" customWidth="1"/>
    <col min="13322" max="13570" width="9.140625" style="164"/>
    <col min="13571" max="13571" width="10.42578125" style="164" customWidth="1"/>
    <col min="13572" max="13572" width="19.140625" style="164" customWidth="1"/>
    <col min="13573" max="13573" width="15.42578125" style="164" customWidth="1"/>
    <col min="13574" max="13576" width="9.140625" style="164"/>
    <col min="13577" max="13577" width="0" style="164" hidden="1" customWidth="1"/>
    <col min="13578" max="13826" width="9.140625" style="164"/>
    <col min="13827" max="13827" width="10.42578125" style="164" customWidth="1"/>
    <col min="13828" max="13828" width="19.140625" style="164" customWidth="1"/>
    <col min="13829" max="13829" width="15.42578125" style="164" customWidth="1"/>
    <col min="13830" max="13832" width="9.140625" style="164"/>
    <col min="13833" max="13833" width="0" style="164" hidden="1" customWidth="1"/>
    <col min="13834" max="14082" width="9.140625" style="164"/>
    <col min="14083" max="14083" width="10.42578125" style="164" customWidth="1"/>
    <col min="14084" max="14084" width="19.140625" style="164" customWidth="1"/>
    <col min="14085" max="14085" width="15.42578125" style="164" customWidth="1"/>
    <col min="14086" max="14088" width="9.140625" style="164"/>
    <col min="14089" max="14089" width="0" style="164" hidden="1" customWidth="1"/>
    <col min="14090" max="14338" width="9.140625" style="164"/>
    <col min="14339" max="14339" width="10.42578125" style="164" customWidth="1"/>
    <col min="14340" max="14340" width="19.140625" style="164" customWidth="1"/>
    <col min="14341" max="14341" width="15.42578125" style="164" customWidth="1"/>
    <col min="14342" max="14344" width="9.140625" style="164"/>
    <col min="14345" max="14345" width="0" style="164" hidden="1" customWidth="1"/>
    <col min="14346" max="14594" width="9.140625" style="164"/>
    <col min="14595" max="14595" width="10.42578125" style="164" customWidth="1"/>
    <col min="14596" max="14596" width="19.140625" style="164" customWidth="1"/>
    <col min="14597" max="14597" width="15.42578125" style="164" customWidth="1"/>
    <col min="14598" max="14600" width="9.140625" style="164"/>
    <col min="14601" max="14601" width="0" style="164" hidden="1" customWidth="1"/>
    <col min="14602" max="14850" width="9.140625" style="164"/>
    <col min="14851" max="14851" width="10.42578125" style="164" customWidth="1"/>
    <col min="14852" max="14852" width="19.140625" style="164" customWidth="1"/>
    <col min="14853" max="14853" width="15.42578125" style="164" customWidth="1"/>
    <col min="14854" max="14856" width="9.140625" style="164"/>
    <col min="14857" max="14857" width="0" style="164" hidden="1" customWidth="1"/>
    <col min="14858" max="15106" width="9.140625" style="164"/>
    <col min="15107" max="15107" width="10.42578125" style="164" customWidth="1"/>
    <col min="15108" max="15108" width="19.140625" style="164" customWidth="1"/>
    <col min="15109" max="15109" width="15.42578125" style="164" customWidth="1"/>
    <col min="15110" max="15112" width="9.140625" style="164"/>
    <col min="15113" max="15113" width="0" style="164" hidden="1" customWidth="1"/>
    <col min="15114" max="15362" width="9.140625" style="164"/>
    <col min="15363" max="15363" width="10.42578125" style="164" customWidth="1"/>
    <col min="15364" max="15364" width="19.140625" style="164" customWidth="1"/>
    <col min="15365" max="15365" width="15.42578125" style="164" customWidth="1"/>
    <col min="15366" max="15368" width="9.140625" style="164"/>
    <col min="15369" max="15369" width="0" style="164" hidden="1" customWidth="1"/>
    <col min="15370" max="15618" width="9.140625" style="164"/>
    <col min="15619" max="15619" width="10.42578125" style="164" customWidth="1"/>
    <col min="15620" max="15620" width="19.140625" style="164" customWidth="1"/>
    <col min="15621" max="15621" width="15.42578125" style="164" customWidth="1"/>
    <col min="15622" max="15624" width="9.140625" style="164"/>
    <col min="15625" max="15625" width="0" style="164" hidden="1" customWidth="1"/>
    <col min="15626" max="15874" width="9.140625" style="164"/>
    <col min="15875" max="15875" width="10.42578125" style="164" customWidth="1"/>
    <col min="15876" max="15876" width="19.140625" style="164" customWidth="1"/>
    <col min="15877" max="15877" width="15.42578125" style="164" customWidth="1"/>
    <col min="15878" max="15880" width="9.140625" style="164"/>
    <col min="15881" max="15881" width="0" style="164" hidden="1" customWidth="1"/>
    <col min="15882" max="16130" width="9.140625" style="164"/>
    <col min="16131" max="16131" width="10.42578125" style="164" customWidth="1"/>
    <col min="16132" max="16132" width="19.140625" style="164" customWidth="1"/>
    <col min="16133" max="16133" width="15.42578125" style="164" customWidth="1"/>
    <col min="16134" max="16136" width="9.140625" style="164"/>
    <col min="16137" max="16137" width="0" style="164" hidden="1" customWidth="1"/>
    <col min="16138" max="16384" width="9.140625" style="164"/>
  </cols>
  <sheetData>
    <row r="2" spans="1:10">
      <c r="A2" s="324" t="s">
        <v>96</v>
      </c>
      <c r="B2" s="325"/>
      <c r="C2" s="325"/>
      <c r="D2" s="325"/>
      <c r="E2" s="326"/>
      <c r="F2" s="161" t="s">
        <v>97</v>
      </c>
      <c r="G2" s="162"/>
      <c r="H2" s="162"/>
      <c r="I2" s="163"/>
    </row>
    <row r="3" spans="1:10">
      <c r="A3" s="327" t="str">
        <f>[5]ORÇAMENTO_BASE!C10</f>
        <v>PREFEITURA MUNICIPAL DE IPIXUNA DO PARÁ</v>
      </c>
      <c r="B3" s="328"/>
      <c r="C3" s="328"/>
      <c r="D3" s="328"/>
      <c r="E3" s="329"/>
      <c r="F3" s="327" t="s">
        <v>98</v>
      </c>
      <c r="G3" s="328"/>
      <c r="H3" s="328"/>
      <c r="I3" s="329"/>
    </row>
    <row r="4" spans="1:10">
      <c r="A4" s="324" t="s">
        <v>99</v>
      </c>
      <c r="B4" s="325"/>
      <c r="C4" s="325"/>
      <c r="D4" s="325"/>
      <c r="E4" s="326"/>
      <c r="F4" s="324" t="s">
        <v>100</v>
      </c>
      <c r="G4" s="325"/>
      <c r="H4" s="325"/>
      <c r="I4" s="326"/>
    </row>
    <row r="5" spans="1:10" ht="33" customHeight="1">
      <c r="A5" s="330" t="s">
        <v>119</v>
      </c>
      <c r="B5" s="331"/>
      <c r="C5" s="331"/>
      <c r="D5" s="331"/>
      <c r="E5" s="332"/>
      <c r="F5" s="333" t="s">
        <v>101</v>
      </c>
      <c r="G5" s="334"/>
      <c r="H5" s="334"/>
      <c r="I5" s="335"/>
    </row>
    <row r="6" spans="1:10">
      <c r="A6" s="324" t="s">
        <v>102</v>
      </c>
      <c r="B6" s="325"/>
      <c r="C6" s="325"/>
      <c r="D6" s="325"/>
      <c r="E6" s="326"/>
      <c r="F6" s="324"/>
      <c r="G6" s="325"/>
      <c r="H6" s="325"/>
      <c r="I6" s="326"/>
    </row>
    <row r="7" spans="1:10" ht="27" customHeight="1">
      <c r="A7" s="327" t="s">
        <v>103</v>
      </c>
      <c r="B7" s="328"/>
      <c r="C7" s="328"/>
      <c r="D7" s="328"/>
      <c r="E7" s="329"/>
      <c r="F7" s="327" t="s">
        <v>118</v>
      </c>
      <c r="G7" s="328"/>
      <c r="H7" s="328"/>
      <c r="I7" s="329"/>
    </row>
    <row r="8" spans="1:10">
      <c r="A8" s="165"/>
      <c r="B8" s="165"/>
      <c r="C8" s="165"/>
      <c r="D8" s="165"/>
      <c r="E8" s="165"/>
    </row>
    <row r="10" spans="1:10" ht="35.25">
      <c r="A10" s="166" t="s">
        <v>104</v>
      </c>
    </row>
    <row r="12" spans="1:10">
      <c r="A12" s="164" t="s">
        <v>105</v>
      </c>
    </row>
    <row r="13" spans="1:10" ht="13.5" thickBot="1"/>
    <row r="14" spans="1:10" ht="13.5" thickBot="1">
      <c r="B14" s="167">
        <v>5.1000000000000004E-3</v>
      </c>
    </row>
    <row r="15" spans="1:10" ht="13.5" thickBot="1">
      <c r="I15" s="168">
        <v>1</v>
      </c>
      <c r="J15" s="169">
        <f>1+B18+B23+B31+B35</f>
        <v>1.071</v>
      </c>
    </row>
    <row r="16" spans="1:10" ht="13.5" thickBot="1">
      <c r="A16" s="164" t="s">
        <v>106</v>
      </c>
      <c r="I16" s="170">
        <v>2</v>
      </c>
      <c r="J16" s="169">
        <f>1+B14</f>
        <v>1.0051000000000001</v>
      </c>
    </row>
    <row r="17" spans="1:10" ht="13.5" thickBot="1">
      <c r="I17" s="170">
        <v>3</v>
      </c>
      <c r="J17" s="169">
        <f>1+B27</f>
        <v>1.0576000000000001</v>
      </c>
    </row>
    <row r="18" spans="1:10" ht="13.5" thickBot="1">
      <c r="B18" s="167">
        <v>4.0000000000000001E-3</v>
      </c>
      <c r="I18" s="171">
        <v>4</v>
      </c>
      <c r="J18" s="169">
        <f>1-C40-E40-G40-C42</f>
        <v>0.89349999999999996</v>
      </c>
    </row>
    <row r="21" spans="1:10">
      <c r="A21" s="164" t="s">
        <v>107</v>
      </c>
    </row>
    <row r="22" spans="1:10" ht="13.5" thickBot="1"/>
    <row r="23" spans="1:10" ht="13.5" thickBot="1">
      <c r="B23" s="167">
        <v>4.7E-2</v>
      </c>
    </row>
    <row r="25" spans="1:10">
      <c r="A25" s="164" t="s">
        <v>108</v>
      </c>
    </row>
    <row r="26" spans="1:10" ht="13.5" thickBot="1"/>
    <row r="27" spans="1:10" ht="13.5" thickBot="1">
      <c r="B27" s="167">
        <v>5.7599999999999998E-2</v>
      </c>
    </row>
    <row r="29" spans="1:10">
      <c r="A29" s="164" t="s">
        <v>109</v>
      </c>
    </row>
    <row r="30" spans="1:10" ht="13.5" thickBot="1">
      <c r="A30" s="164" t="s">
        <v>110</v>
      </c>
    </row>
    <row r="31" spans="1:10" ht="13.5" thickBot="1">
      <c r="B31" s="167">
        <v>0.01</v>
      </c>
    </row>
    <row r="33" spans="1:7">
      <c r="A33" s="164" t="s">
        <v>111</v>
      </c>
    </row>
    <row r="34" spans="1:7" ht="13.5" thickBot="1">
      <c r="A34" s="164" t="s">
        <v>110</v>
      </c>
    </row>
    <row r="35" spans="1:7" ht="13.5" thickBot="1">
      <c r="B35" s="167">
        <v>0.01</v>
      </c>
    </row>
    <row r="36" spans="1:7">
      <c r="B36" s="172"/>
    </row>
    <row r="37" spans="1:7">
      <c r="A37" s="164" t="s">
        <v>112</v>
      </c>
      <c r="B37" s="172"/>
    </row>
    <row r="39" spans="1:7" ht="13.5" thickBot="1"/>
    <row r="40" spans="1:7" ht="13.5" thickBot="1">
      <c r="B40" s="164" t="s">
        <v>113</v>
      </c>
      <c r="C40" s="167">
        <v>0.03</v>
      </c>
      <c r="D40" s="173" t="s">
        <v>114</v>
      </c>
      <c r="E40" s="167">
        <v>6.4999999999999997E-3</v>
      </c>
      <c r="F40" s="173" t="s">
        <v>115</v>
      </c>
      <c r="G40" s="167">
        <v>2.5000000000000001E-2</v>
      </c>
    </row>
    <row r="41" spans="1:7" ht="13.5" thickBot="1"/>
    <row r="42" spans="1:7" ht="13.5" thickBot="1">
      <c r="B42" s="164" t="s">
        <v>116</v>
      </c>
      <c r="C42" s="167">
        <v>4.4999999999999998E-2</v>
      </c>
    </row>
    <row r="47" spans="1:7" ht="30">
      <c r="B47" s="174" t="s">
        <v>117</v>
      </c>
      <c r="D47" s="175">
        <f>(J15*J16*J17/J18)-1</f>
        <v>0.27416487628427566</v>
      </c>
    </row>
    <row r="48" spans="1:7">
      <c r="A48" s="370" t="s">
        <v>75</v>
      </c>
      <c r="B48" s="371"/>
      <c r="C48" s="372"/>
    </row>
    <row r="49" spans="1:3">
      <c r="A49" s="370" t="s">
        <v>76</v>
      </c>
      <c r="B49" s="371"/>
      <c r="C49" s="372"/>
    </row>
    <row r="50" spans="1:3">
      <c r="A50" s="370" t="s">
        <v>77</v>
      </c>
      <c r="B50" s="371"/>
      <c r="C50" s="372"/>
    </row>
    <row r="51" spans="1:3">
      <c r="A51" s="370"/>
      <c r="B51" s="371"/>
      <c r="C51" s="372"/>
    </row>
  </sheetData>
  <mergeCells count="11">
    <mergeCell ref="A6:E6"/>
    <mergeCell ref="F6:I6"/>
    <mergeCell ref="A7:E7"/>
    <mergeCell ref="F7:I7"/>
    <mergeCell ref="A2:E2"/>
    <mergeCell ref="A3:E3"/>
    <mergeCell ref="F3:I3"/>
    <mergeCell ref="A4:E4"/>
    <mergeCell ref="F4:I4"/>
    <mergeCell ref="A5:E5"/>
    <mergeCell ref="F5:I5"/>
  </mergeCells>
  <pageMargins left="0.78740157499999996" right="0.78740157499999996" top="0.984251969" bottom="0.984251969" header="0.49212598499999999" footer="0.49212598499999999"/>
  <pageSetup paperSize="9" scale="95" orientation="portrait" r:id="rId1"/>
  <headerFooter alignWithMargins="0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05AC3F-8524-40C8-8206-8F8DFB937E0F}">
  <sheetPr>
    <pageSetUpPr fitToPage="1"/>
  </sheetPr>
  <dimension ref="A1:O78"/>
  <sheetViews>
    <sheetView topLeftCell="A67" zoomScaleNormal="100" workbookViewId="0">
      <selection activeCell="M73" sqref="M73"/>
    </sheetView>
  </sheetViews>
  <sheetFormatPr defaultRowHeight="12.75"/>
  <cols>
    <col min="1" max="1" width="11.7109375" style="176" customWidth="1"/>
    <col min="2" max="2" width="10.5703125" style="176" customWidth="1"/>
    <col min="3" max="3" width="42.85546875" style="176" customWidth="1"/>
    <col min="4" max="4" width="9.42578125" style="176" customWidth="1"/>
    <col min="5" max="5" width="7.7109375" style="176" customWidth="1"/>
    <col min="6" max="6" width="9.140625" style="176" customWidth="1"/>
    <col min="7" max="7" width="10.5703125" style="176" customWidth="1"/>
    <col min="8" max="16384" width="9.140625" style="176"/>
  </cols>
  <sheetData>
    <row r="1" spans="1:15">
      <c r="A1" s="346" t="s">
        <v>0</v>
      </c>
      <c r="B1" s="346"/>
      <c r="C1" s="346"/>
      <c r="D1" s="346"/>
      <c r="E1" s="346"/>
      <c r="F1" s="346"/>
      <c r="G1" s="3"/>
      <c r="H1" s="3"/>
      <c r="I1" s="79"/>
      <c r="J1" s="178"/>
      <c r="K1" s="79"/>
      <c r="L1" s="178"/>
      <c r="M1" s="178"/>
      <c r="N1" s="178"/>
      <c r="O1" s="178"/>
    </row>
    <row r="2" spans="1:15">
      <c r="A2" s="346" t="s">
        <v>1</v>
      </c>
      <c r="B2" s="346"/>
      <c r="C2" s="346"/>
      <c r="D2" s="346"/>
      <c r="E2" s="346"/>
      <c r="F2" s="179"/>
      <c r="G2" s="179"/>
      <c r="H2" s="179"/>
      <c r="I2" s="79"/>
      <c r="J2" s="178"/>
      <c r="K2" s="79"/>
      <c r="L2" s="178"/>
      <c r="M2" s="178"/>
      <c r="N2" s="178"/>
      <c r="O2" s="178"/>
    </row>
    <row r="3" spans="1:15">
      <c r="A3" s="346" t="s">
        <v>2</v>
      </c>
      <c r="B3" s="346"/>
      <c r="C3" s="346"/>
      <c r="D3" s="346"/>
      <c r="E3" s="346"/>
      <c r="F3" s="346"/>
      <c r="G3" s="180"/>
      <c r="H3" s="180"/>
      <c r="I3" s="79"/>
      <c r="J3" s="178"/>
      <c r="K3" s="79"/>
      <c r="L3" s="178"/>
      <c r="M3" s="178"/>
      <c r="N3" s="178"/>
      <c r="O3" s="178"/>
    </row>
    <row r="4" spans="1:15">
      <c r="A4" s="346" t="s">
        <v>3</v>
      </c>
      <c r="B4" s="346"/>
      <c r="C4" s="346"/>
      <c r="D4" s="346"/>
      <c r="E4" s="346"/>
      <c r="F4" s="180"/>
      <c r="G4" s="180"/>
      <c r="H4" s="180"/>
      <c r="I4" s="79"/>
      <c r="J4" s="178"/>
      <c r="K4" s="79"/>
      <c r="L4" s="178"/>
      <c r="M4" s="178"/>
      <c r="N4" s="178"/>
      <c r="O4" s="178"/>
    </row>
    <row r="5" spans="1:15" ht="12.75" customHeight="1">
      <c r="A5" s="347" t="s">
        <v>95</v>
      </c>
      <c r="B5" s="347"/>
      <c r="C5" s="347"/>
      <c r="D5" s="347"/>
      <c r="E5" s="347"/>
      <c r="F5" s="347"/>
      <c r="G5" s="347"/>
      <c r="H5" s="179"/>
      <c r="I5" s="179"/>
      <c r="J5" s="179"/>
      <c r="K5" s="179"/>
      <c r="L5" s="179"/>
      <c r="M5" s="179"/>
      <c r="N5" s="179"/>
      <c r="O5" s="179"/>
    </row>
    <row r="7" spans="1:15" ht="16.5" customHeight="1">
      <c r="A7" s="361" t="s">
        <v>197</v>
      </c>
      <c r="B7" s="362"/>
      <c r="C7" s="362"/>
      <c r="D7" s="362"/>
      <c r="E7" s="362"/>
      <c r="F7" s="362"/>
      <c r="G7" s="363"/>
    </row>
    <row r="8" spans="1:15" ht="30">
      <c r="A8" s="181" t="s">
        <v>160</v>
      </c>
      <c r="B8" s="336" t="s">
        <v>124</v>
      </c>
      <c r="C8" s="337"/>
      <c r="D8" s="337"/>
      <c r="E8" s="337"/>
      <c r="F8" s="338"/>
      <c r="G8" s="182" t="s">
        <v>167</v>
      </c>
    </row>
    <row r="9" spans="1:15" ht="30">
      <c r="A9" s="183" t="s">
        <v>168</v>
      </c>
      <c r="B9" s="184" t="s">
        <v>169</v>
      </c>
      <c r="C9" s="185" t="s">
        <v>170</v>
      </c>
      <c r="D9" s="186" t="s">
        <v>171</v>
      </c>
      <c r="E9" s="187" t="s">
        <v>127</v>
      </c>
      <c r="F9" s="184" t="s">
        <v>172</v>
      </c>
      <c r="G9" s="188" t="s">
        <v>173</v>
      </c>
    </row>
    <row r="10" spans="1:15" ht="30">
      <c r="A10" s="189" t="s">
        <v>55</v>
      </c>
      <c r="B10" s="190">
        <v>280026</v>
      </c>
      <c r="C10" s="191" t="s">
        <v>126</v>
      </c>
      <c r="D10" s="192" t="s">
        <v>125</v>
      </c>
      <c r="E10" s="193">
        <v>0.12</v>
      </c>
      <c r="F10" s="193">
        <v>13.58</v>
      </c>
      <c r="G10" s="193">
        <f>E10*F10</f>
        <v>1.6295999999999999</v>
      </c>
      <c r="H10" s="177"/>
    </row>
    <row r="11" spans="1:15" ht="15">
      <c r="A11" s="339" t="s">
        <v>174</v>
      </c>
      <c r="B11" s="340"/>
      <c r="C11" s="340"/>
      <c r="D11" s="341"/>
      <c r="E11" s="364">
        <f>SUM(G10)</f>
        <v>1.6295999999999999</v>
      </c>
      <c r="F11" s="365"/>
      <c r="G11" s="366"/>
    </row>
    <row r="12" spans="1:15" ht="15">
      <c r="A12" s="194" t="s">
        <v>175</v>
      </c>
      <c r="B12" s="195"/>
      <c r="C12" s="345" t="s">
        <v>128</v>
      </c>
      <c r="D12" s="345"/>
      <c r="E12" s="195"/>
      <c r="F12" s="195"/>
      <c r="G12" s="196"/>
    </row>
    <row r="13" spans="1:15" ht="9" customHeight="1">
      <c r="A13" s="367"/>
      <c r="B13" s="368"/>
      <c r="C13" s="368"/>
      <c r="D13" s="368"/>
      <c r="E13" s="368"/>
      <c r="F13" s="368"/>
      <c r="G13" s="369"/>
    </row>
    <row r="14" spans="1:15" ht="30">
      <c r="A14" s="197" t="s">
        <v>159</v>
      </c>
      <c r="B14" s="336" t="s">
        <v>129</v>
      </c>
      <c r="C14" s="337"/>
      <c r="D14" s="337"/>
      <c r="E14" s="337"/>
      <c r="F14" s="338"/>
      <c r="G14" s="247" t="s">
        <v>176</v>
      </c>
    </row>
    <row r="15" spans="1:15" ht="30">
      <c r="A15" s="183" t="s">
        <v>168</v>
      </c>
      <c r="B15" s="184" t="s">
        <v>169</v>
      </c>
      <c r="C15" s="185" t="s">
        <v>170</v>
      </c>
      <c r="D15" s="186" t="s">
        <v>171</v>
      </c>
      <c r="E15" s="187" t="s">
        <v>127</v>
      </c>
      <c r="F15" s="184" t="s">
        <v>172</v>
      </c>
      <c r="G15" s="188" t="s">
        <v>173</v>
      </c>
    </row>
    <row r="16" spans="1:15" ht="15">
      <c r="A16" s="198" t="s">
        <v>55</v>
      </c>
      <c r="B16" s="199" t="s">
        <v>130</v>
      </c>
      <c r="C16" s="200" t="s">
        <v>178</v>
      </c>
      <c r="D16" s="201" t="s">
        <v>179</v>
      </c>
      <c r="E16" s="202">
        <v>2E-3</v>
      </c>
      <c r="F16" s="203">
        <v>8.4600000000000009</v>
      </c>
      <c r="G16" s="204">
        <f>E16*F16</f>
        <v>1.6920000000000001E-2</v>
      </c>
    </row>
    <row r="17" spans="1:7" ht="15">
      <c r="A17" s="198" t="s">
        <v>55</v>
      </c>
      <c r="B17" s="199" t="s">
        <v>131</v>
      </c>
      <c r="C17" s="200" t="s">
        <v>180</v>
      </c>
      <c r="D17" s="201" t="s">
        <v>181</v>
      </c>
      <c r="E17" s="202">
        <v>0.01</v>
      </c>
      <c r="F17" s="203">
        <v>7.98</v>
      </c>
      <c r="G17" s="204">
        <f t="shared" ref="G17:G22" si="0">E17*F17</f>
        <v>7.980000000000001E-2</v>
      </c>
    </row>
    <row r="18" spans="1:7" ht="15">
      <c r="A18" s="198" t="s">
        <v>55</v>
      </c>
      <c r="B18" s="199" t="s">
        <v>132</v>
      </c>
      <c r="C18" s="200" t="s">
        <v>182</v>
      </c>
      <c r="D18" s="201" t="s">
        <v>183</v>
      </c>
      <c r="E18" s="202">
        <v>0.01</v>
      </c>
      <c r="F18" s="203">
        <v>111.5</v>
      </c>
      <c r="G18" s="204">
        <f t="shared" si="0"/>
        <v>1.115</v>
      </c>
    </row>
    <row r="19" spans="1:7" ht="15">
      <c r="A19" s="198" t="s">
        <v>55</v>
      </c>
      <c r="B19" s="199" t="s">
        <v>133</v>
      </c>
      <c r="C19" s="200" t="s">
        <v>184</v>
      </c>
      <c r="D19" s="201" t="s">
        <v>179</v>
      </c>
      <c r="E19" s="202">
        <v>3.0000000000000001E-3</v>
      </c>
      <c r="F19" s="203">
        <v>8</v>
      </c>
      <c r="G19" s="204">
        <f t="shared" si="0"/>
        <v>2.4E-2</v>
      </c>
    </row>
    <row r="20" spans="1:7" ht="15">
      <c r="A20" s="198" t="s">
        <v>55</v>
      </c>
      <c r="B20" s="205" t="s">
        <v>134</v>
      </c>
      <c r="C20" s="200" t="s">
        <v>185</v>
      </c>
      <c r="D20" s="201" t="s">
        <v>183</v>
      </c>
      <c r="E20" s="202">
        <v>0.01</v>
      </c>
      <c r="F20" s="203">
        <v>0.68</v>
      </c>
      <c r="G20" s="204">
        <f t="shared" si="0"/>
        <v>6.8000000000000005E-3</v>
      </c>
    </row>
    <row r="21" spans="1:7" ht="15">
      <c r="A21" s="198" t="s">
        <v>55</v>
      </c>
      <c r="B21" s="205">
        <v>280013</v>
      </c>
      <c r="C21" s="200" t="s">
        <v>186</v>
      </c>
      <c r="D21" s="201" t="s">
        <v>187</v>
      </c>
      <c r="E21" s="202">
        <v>7.0000000000000007E-2</v>
      </c>
      <c r="F21" s="203">
        <v>7.8</v>
      </c>
      <c r="G21" s="204">
        <f t="shared" si="0"/>
        <v>0.54600000000000004</v>
      </c>
    </row>
    <row r="22" spans="1:7" ht="15">
      <c r="A22" s="198" t="s">
        <v>55</v>
      </c>
      <c r="B22" s="199">
        <v>280026</v>
      </c>
      <c r="C22" s="200" t="s">
        <v>188</v>
      </c>
      <c r="D22" s="201" t="s">
        <v>187</v>
      </c>
      <c r="E22" s="202">
        <v>0.05</v>
      </c>
      <c r="F22" s="203">
        <v>3.5</v>
      </c>
      <c r="G22" s="204">
        <f t="shared" si="0"/>
        <v>0.17500000000000002</v>
      </c>
    </row>
    <row r="23" spans="1:7" ht="15">
      <c r="A23" s="339" t="s">
        <v>174</v>
      </c>
      <c r="B23" s="340"/>
      <c r="C23" s="340"/>
      <c r="D23" s="341"/>
      <c r="E23" s="360">
        <f>SUM(G16:G22)</f>
        <v>1.9635199999999999</v>
      </c>
      <c r="F23" s="343"/>
      <c r="G23" s="344"/>
    </row>
    <row r="24" spans="1:7" ht="15">
      <c r="A24" s="194" t="s">
        <v>175</v>
      </c>
      <c r="B24" s="195"/>
      <c r="C24" s="345" t="s">
        <v>128</v>
      </c>
      <c r="D24" s="345"/>
      <c r="E24" s="195"/>
      <c r="F24" s="195"/>
      <c r="G24" s="196"/>
    </row>
    <row r="25" spans="1:7" ht="10.35" customHeight="1">
      <c r="A25" s="348"/>
      <c r="B25" s="349"/>
      <c r="C25" s="349"/>
      <c r="D25" s="349"/>
      <c r="E25" s="349"/>
      <c r="F25" s="349"/>
      <c r="G25" s="349"/>
    </row>
    <row r="26" spans="1:7" ht="30">
      <c r="A26" s="206" t="s">
        <v>161</v>
      </c>
      <c r="B26" s="351" t="s">
        <v>36</v>
      </c>
      <c r="C26" s="352"/>
      <c r="D26" s="352"/>
      <c r="E26" s="352"/>
      <c r="F26" s="353"/>
      <c r="G26" s="207" t="s">
        <v>189</v>
      </c>
    </row>
    <row r="27" spans="1:7" ht="30">
      <c r="A27" s="208" t="s">
        <v>168</v>
      </c>
      <c r="B27" s="209" t="s">
        <v>169</v>
      </c>
      <c r="C27" s="210" t="s">
        <v>170</v>
      </c>
      <c r="D27" s="211" t="s">
        <v>171</v>
      </c>
      <c r="E27" s="211" t="s">
        <v>177</v>
      </c>
      <c r="F27" s="209" t="s">
        <v>172</v>
      </c>
      <c r="G27" s="212" t="s">
        <v>173</v>
      </c>
    </row>
    <row r="28" spans="1:7" ht="30">
      <c r="A28" s="213" t="s">
        <v>190</v>
      </c>
      <c r="B28" s="205">
        <v>93358</v>
      </c>
      <c r="C28" s="191" t="s">
        <v>191</v>
      </c>
      <c r="D28" s="214" t="s">
        <v>192</v>
      </c>
      <c r="E28" s="215">
        <v>3.5</v>
      </c>
      <c r="F28" s="215">
        <v>17.02</v>
      </c>
      <c r="G28" s="215">
        <f>E28*F28</f>
        <v>59.57</v>
      </c>
    </row>
    <row r="29" spans="1:7" ht="15">
      <c r="A29" s="339" t="s">
        <v>174</v>
      </c>
      <c r="B29" s="340"/>
      <c r="C29" s="340"/>
      <c r="D29" s="341"/>
      <c r="E29" s="342">
        <f>SUM(G28)</f>
        <v>59.57</v>
      </c>
      <c r="F29" s="343"/>
      <c r="G29" s="344"/>
    </row>
    <row r="30" spans="1:7" ht="18" customHeight="1">
      <c r="A30" s="216" t="s">
        <v>175</v>
      </c>
      <c r="B30" s="217"/>
      <c r="C30" s="355" t="s">
        <v>135</v>
      </c>
      <c r="D30" s="355"/>
      <c r="E30" s="217"/>
      <c r="F30" s="217"/>
      <c r="G30" s="218"/>
    </row>
    <row r="31" spans="1:7" ht="10.35" customHeight="1">
      <c r="A31" s="348"/>
      <c r="B31" s="349"/>
      <c r="C31" s="349"/>
      <c r="D31" s="349"/>
      <c r="E31" s="349"/>
      <c r="F31" s="349"/>
      <c r="G31" s="350"/>
    </row>
    <row r="32" spans="1:7" ht="30">
      <c r="A32" s="197" t="s">
        <v>162</v>
      </c>
      <c r="B32" s="356" t="s">
        <v>193</v>
      </c>
      <c r="C32" s="337"/>
      <c r="D32" s="337"/>
      <c r="E32" s="337"/>
      <c r="F32" s="338"/>
      <c r="G32" s="248" t="s">
        <v>189</v>
      </c>
    </row>
    <row r="33" spans="1:7" ht="30">
      <c r="A33" s="208" t="s">
        <v>168</v>
      </c>
      <c r="B33" s="209" t="s">
        <v>169</v>
      </c>
      <c r="C33" s="210" t="s">
        <v>170</v>
      </c>
      <c r="D33" s="211" t="s">
        <v>171</v>
      </c>
      <c r="E33" s="211" t="s">
        <v>177</v>
      </c>
      <c r="F33" s="209" t="s">
        <v>172</v>
      </c>
      <c r="G33" s="212" t="s">
        <v>173</v>
      </c>
    </row>
    <row r="34" spans="1:7" ht="39.6" customHeight="1">
      <c r="A34" s="219" t="s">
        <v>190</v>
      </c>
      <c r="B34" s="199">
        <v>370</v>
      </c>
      <c r="C34" s="191" t="s">
        <v>136</v>
      </c>
      <c r="D34" s="220" t="s">
        <v>137</v>
      </c>
      <c r="E34" s="221">
        <v>0.72299999999999998</v>
      </c>
      <c r="F34" s="221">
        <v>52.5</v>
      </c>
      <c r="G34" s="221">
        <f>E34*F34</f>
        <v>37.957499999999996</v>
      </c>
    </row>
    <row r="35" spans="1:7" ht="39.6" customHeight="1">
      <c r="A35" s="219" t="s">
        <v>190</v>
      </c>
      <c r="B35" s="222">
        <v>1379</v>
      </c>
      <c r="C35" s="223" t="s">
        <v>138</v>
      </c>
      <c r="D35" s="224" t="s">
        <v>179</v>
      </c>
      <c r="E35" s="221">
        <v>362.66</v>
      </c>
      <c r="F35" s="221">
        <v>0.97</v>
      </c>
      <c r="G35" s="221">
        <f t="shared" ref="G35:G39" si="1">E35*F35</f>
        <v>351.78020000000004</v>
      </c>
    </row>
    <row r="36" spans="1:7" ht="36.75" customHeight="1">
      <c r="A36" s="219" t="s">
        <v>190</v>
      </c>
      <c r="B36" s="222">
        <v>4721</v>
      </c>
      <c r="C36" s="223" t="s">
        <v>139</v>
      </c>
      <c r="D36" s="225" t="s">
        <v>23</v>
      </c>
      <c r="E36" s="221">
        <v>0.59299999999999997</v>
      </c>
      <c r="F36" s="221">
        <v>89.53</v>
      </c>
      <c r="G36" s="221">
        <f t="shared" si="1"/>
        <v>53.091290000000001</v>
      </c>
    </row>
    <row r="37" spans="1:7" ht="54" customHeight="1">
      <c r="A37" s="219" t="s">
        <v>190</v>
      </c>
      <c r="B37" s="222">
        <v>88316</v>
      </c>
      <c r="C37" s="191" t="s">
        <v>126</v>
      </c>
      <c r="D37" s="225" t="s">
        <v>143</v>
      </c>
      <c r="E37" s="221">
        <v>2.31</v>
      </c>
      <c r="F37" s="221">
        <v>15.06</v>
      </c>
      <c r="G37" s="221">
        <f t="shared" si="1"/>
        <v>34.788600000000002</v>
      </c>
    </row>
    <row r="38" spans="1:7" ht="45">
      <c r="A38" s="213" t="s">
        <v>190</v>
      </c>
      <c r="B38" s="226">
        <v>88377</v>
      </c>
      <c r="C38" s="191" t="s">
        <v>140</v>
      </c>
      <c r="D38" s="227" t="s">
        <v>187</v>
      </c>
      <c r="E38" s="215">
        <v>1.46</v>
      </c>
      <c r="F38" s="215">
        <v>15.12</v>
      </c>
      <c r="G38" s="221">
        <f t="shared" si="1"/>
        <v>22.075199999999999</v>
      </c>
    </row>
    <row r="39" spans="1:7" ht="75">
      <c r="A39" s="228" t="s">
        <v>190</v>
      </c>
      <c r="B39" s="229">
        <v>88830</v>
      </c>
      <c r="C39" s="191" t="s">
        <v>141</v>
      </c>
      <c r="D39" s="230" t="s">
        <v>142</v>
      </c>
      <c r="E39" s="231">
        <v>0.9</v>
      </c>
      <c r="F39" s="232">
        <v>1.7</v>
      </c>
      <c r="G39" s="221">
        <f t="shared" si="1"/>
        <v>1.53</v>
      </c>
    </row>
    <row r="40" spans="1:7" ht="15">
      <c r="A40" s="339" t="s">
        <v>174</v>
      </c>
      <c r="B40" s="340"/>
      <c r="C40" s="340"/>
      <c r="D40" s="341"/>
      <c r="E40" s="357">
        <f>SUM(G34:G39)</f>
        <v>501.22279000000003</v>
      </c>
      <c r="F40" s="358"/>
      <c r="G40" s="359"/>
    </row>
    <row r="41" spans="1:7" ht="10.35" customHeight="1">
      <c r="A41" s="194" t="s">
        <v>175</v>
      </c>
      <c r="B41" s="195"/>
      <c r="C41" s="354" t="s">
        <v>165</v>
      </c>
      <c r="D41" s="354"/>
      <c r="E41" s="195"/>
      <c r="F41" s="195"/>
      <c r="G41" s="196"/>
    </row>
    <row r="42" spans="1:7" ht="10.35" customHeight="1">
      <c r="A42" s="348"/>
      <c r="B42" s="349"/>
      <c r="C42" s="349"/>
      <c r="D42" s="349"/>
      <c r="E42" s="349"/>
      <c r="F42" s="349"/>
      <c r="G42" s="350"/>
    </row>
    <row r="43" spans="1:7" ht="30">
      <c r="A43" s="197" t="s">
        <v>163</v>
      </c>
      <c r="B43" s="336" t="s">
        <v>144</v>
      </c>
      <c r="C43" s="337"/>
      <c r="D43" s="337"/>
      <c r="E43" s="337"/>
      <c r="F43" s="338"/>
      <c r="G43" s="233" t="s">
        <v>194</v>
      </c>
    </row>
    <row r="44" spans="1:7" ht="30">
      <c r="A44" s="208" t="s">
        <v>168</v>
      </c>
      <c r="B44" s="208" t="s">
        <v>169</v>
      </c>
      <c r="C44" s="210" t="s">
        <v>170</v>
      </c>
      <c r="D44" s="208" t="s">
        <v>171</v>
      </c>
      <c r="E44" s="211" t="s">
        <v>177</v>
      </c>
      <c r="F44" s="209" t="s">
        <v>172</v>
      </c>
      <c r="G44" s="212" t="s">
        <v>173</v>
      </c>
    </row>
    <row r="45" spans="1:7" ht="15">
      <c r="A45" s="219" t="s">
        <v>195</v>
      </c>
      <c r="B45" s="222">
        <v>96547</v>
      </c>
      <c r="C45" s="223" t="s">
        <v>145</v>
      </c>
      <c r="D45" s="224" t="s">
        <v>179</v>
      </c>
      <c r="E45" s="221">
        <v>1.05</v>
      </c>
      <c r="F45" s="221">
        <v>7.1</v>
      </c>
      <c r="G45" s="221">
        <f>E45*F45</f>
        <v>7.4550000000000001</v>
      </c>
    </row>
    <row r="46" spans="1:7" ht="15">
      <c r="A46" s="219" t="s">
        <v>195</v>
      </c>
      <c r="B46" s="222">
        <v>96547</v>
      </c>
      <c r="C46" s="223" t="s">
        <v>146</v>
      </c>
      <c r="D46" s="225" t="s">
        <v>147</v>
      </c>
      <c r="E46" s="221">
        <v>0.03</v>
      </c>
      <c r="F46" s="221">
        <v>6.5</v>
      </c>
      <c r="G46" s="221">
        <f t="shared" ref="G46:G48" si="2">E46*F46</f>
        <v>0.19500000000000001</v>
      </c>
    </row>
    <row r="47" spans="1:7" ht="30">
      <c r="A47" s="234" t="s">
        <v>166</v>
      </c>
      <c r="B47" s="235">
        <v>96547</v>
      </c>
      <c r="C47" s="191" t="s">
        <v>148</v>
      </c>
      <c r="D47" s="236" t="s">
        <v>125</v>
      </c>
      <c r="E47" s="237">
        <v>0.1</v>
      </c>
      <c r="F47" s="237">
        <v>16.149999999999999</v>
      </c>
      <c r="G47" s="221">
        <f t="shared" si="2"/>
        <v>1.615</v>
      </c>
    </row>
    <row r="48" spans="1:7" ht="30">
      <c r="A48" s="228" t="s">
        <v>195</v>
      </c>
      <c r="B48" s="229">
        <v>96547</v>
      </c>
      <c r="C48" s="191" t="s">
        <v>126</v>
      </c>
      <c r="D48" s="238" t="s">
        <v>125</v>
      </c>
      <c r="E48" s="232">
        <v>0.1</v>
      </c>
      <c r="F48" s="232">
        <v>12.1</v>
      </c>
      <c r="G48" s="221">
        <f t="shared" si="2"/>
        <v>1.21</v>
      </c>
    </row>
    <row r="49" spans="1:7" ht="15">
      <c r="A49" s="339" t="s">
        <v>174</v>
      </c>
      <c r="B49" s="340"/>
      <c r="C49" s="340"/>
      <c r="D49" s="341"/>
      <c r="E49" s="342">
        <f>SUM(G45:G48)</f>
        <v>10.475000000000001</v>
      </c>
      <c r="F49" s="343"/>
      <c r="G49" s="344"/>
    </row>
    <row r="50" spans="1:7" ht="15">
      <c r="A50" s="194" t="s">
        <v>175</v>
      </c>
      <c r="B50" s="195"/>
      <c r="C50" s="345" t="s">
        <v>135</v>
      </c>
      <c r="D50" s="345"/>
      <c r="E50" s="195"/>
      <c r="F50" s="195"/>
      <c r="G50" s="196"/>
    </row>
    <row r="51" spans="1:7" ht="10.35" customHeight="1">
      <c r="A51" s="194"/>
      <c r="B51" s="195"/>
      <c r="C51" s="239"/>
      <c r="D51" s="240"/>
      <c r="E51" s="195"/>
      <c r="F51" s="195"/>
      <c r="G51" s="196"/>
    </row>
    <row r="52" spans="1:7" ht="10.35" customHeight="1">
      <c r="A52" s="194"/>
      <c r="B52" s="195"/>
      <c r="C52" s="239"/>
      <c r="D52" s="240"/>
      <c r="E52" s="195"/>
      <c r="F52" s="195"/>
      <c r="G52" s="196"/>
    </row>
    <row r="53" spans="1:7" ht="30" customHeight="1">
      <c r="A53" s="197" t="s">
        <v>164</v>
      </c>
      <c r="B53" s="336" t="s">
        <v>24</v>
      </c>
      <c r="C53" s="337"/>
      <c r="D53" s="337"/>
      <c r="E53" s="337"/>
      <c r="F53" s="338"/>
      <c r="G53" s="182" t="s">
        <v>196</v>
      </c>
    </row>
    <row r="54" spans="1:7" ht="30">
      <c r="A54" s="208" t="s">
        <v>168</v>
      </c>
      <c r="B54" s="208" t="s">
        <v>169</v>
      </c>
      <c r="C54" s="210" t="s">
        <v>170</v>
      </c>
      <c r="D54" s="208" t="s">
        <v>171</v>
      </c>
      <c r="E54" s="211" t="s">
        <v>177</v>
      </c>
      <c r="F54" s="209" t="s">
        <v>172</v>
      </c>
      <c r="G54" s="212" t="s">
        <v>173</v>
      </c>
    </row>
    <row r="55" spans="1:7" ht="15">
      <c r="A55" s="219" t="s">
        <v>195</v>
      </c>
      <c r="B55" s="222">
        <v>92761</v>
      </c>
      <c r="C55" s="223" t="s">
        <v>145</v>
      </c>
      <c r="D55" s="224" t="s">
        <v>179</v>
      </c>
      <c r="E55" s="221">
        <v>1.05</v>
      </c>
      <c r="F55" s="221">
        <v>8.56</v>
      </c>
      <c r="G55" s="221">
        <f>E55*F55</f>
        <v>8.9880000000000013</v>
      </c>
    </row>
    <row r="56" spans="1:7" ht="15">
      <c r="A56" s="219" t="s">
        <v>195</v>
      </c>
      <c r="B56" s="222">
        <v>92761</v>
      </c>
      <c r="C56" s="223" t="s">
        <v>146</v>
      </c>
      <c r="D56" s="225" t="s">
        <v>147</v>
      </c>
      <c r="E56" s="221">
        <v>0.03</v>
      </c>
      <c r="F56" s="221">
        <v>6.5</v>
      </c>
      <c r="G56" s="221">
        <f t="shared" ref="G56:G58" si="3">E56*F56</f>
        <v>0.19500000000000001</v>
      </c>
    </row>
    <row r="57" spans="1:7" ht="30">
      <c r="A57" s="234" t="s">
        <v>166</v>
      </c>
      <c r="B57" s="235">
        <v>92761</v>
      </c>
      <c r="C57" s="191" t="s">
        <v>148</v>
      </c>
      <c r="D57" s="236" t="s">
        <v>125</v>
      </c>
      <c r="E57" s="237">
        <v>0.1</v>
      </c>
      <c r="F57" s="237">
        <v>18.25</v>
      </c>
      <c r="G57" s="221">
        <f t="shared" si="3"/>
        <v>1.8250000000000002</v>
      </c>
    </row>
    <row r="58" spans="1:7" ht="30">
      <c r="A58" s="228" t="s">
        <v>195</v>
      </c>
      <c r="B58" s="229">
        <v>92761</v>
      </c>
      <c r="C58" s="191" t="s">
        <v>126</v>
      </c>
      <c r="D58" s="238" t="s">
        <v>125</v>
      </c>
      <c r="E58" s="232">
        <v>0.1</v>
      </c>
      <c r="F58" s="232">
        <v>16.45</v>
      </c>
      <c r="G58" s="221">
        <f t="shared" si="3"/>
        <v>1.645</v>
      </c>
    </row>
    <row r="59" spans="1:7" ht="15">
      <c r="A59" s="339" t="s">
        <v>174</v>
      </c>
      <c r="B59" s="340"/>
      <c r="C59" s="340"/>
      <c r="D59" s="341"/>
      <c r="E59" s="342">
        <f>SUM(G55:G58)</f>
        <v>12.653000000000002</v>
      </c>
      <c r="F59" s="343"/>
      <c r="G59" s="344"/>
    </row>
    <row r="60" spans="1:7" ht="15">
      <c r="A60" s="194" t="s">
        <v>175</v>
      </c>
      <c r="B60" s="195"/>
      <c r="C60" s="345" t="s">
        <v>135</v>
      </c>
      <c r="D60" s="345"/>
      <c r="E60" s="195"/>
      <c r="F60" s="195"/>
      <c r="G60" s="196"/>
    </row>
    <row r="61" spans="1:7" ht="10.35" customHeight="1">
      <c r="A61" s="348"/>
      <c r="B61" s="349"/>
      <c r="C61" s="349"/>
      <c r="D61" s="349"/>
      <c r="E61" s="349"/>
      <c r="F61" s="349"/>
      <c r="G61" s="350"/>
    </row>
    <row r="62" spans="1:7" ht="30">
      <c r="A62" s="241"/>
      <c r="B62" s="351" t="s">
        <v>30</v>
      </c>
      <c r="C62" s="352"/>
      <c r="D62" s="352"/>
      <c r="E62" s="352"/>
      <c r="F62" s="353"/>
      <c r="G62" s="182" t="s">
        <v>167</v>
      </c>
    </row>
    <row r="63" spans="1:7" ht="30">
      <c r="A63" s="208" t="s">
        <v>168</v>
      </c>
      <c r="B63" s="208" t="s">
        <v>169</v>
      </c>
      <c r="C63" s="210" t="s">
        <v>170</v>
      </c>
      <c r="D63" s="208" t="s">
        <v>171</v>
      </c>
      <c r="E63" s="211" t="s">
        <v>177</v>
      </c>
      <c r="F63" s="209" t="s">
        <v>172</v>
      </c>
      <c r="G63" s="212" t="s">
        <v>173</v>
      </c>
    </row>
    <row r="64" spans="1:7" ht="39.6" customHeight="1">
      <c r="A64" s="219" t="s">
        <v>195</v>
      </c>
      <c r="B64" s="222">
        <v>2692</v>
      </c>
      <c r="C64" s="223" t="s">
        <v>154</v>
      </c>
      <c r="D64" s="225" t="s">
        <v>149</v>
      </c>
      <c r="E64" s="221">
        <v>1.7000000000000001E-2</v>
      </c>
      <c r="F64" s="221">
        <v>6.88</v>
      </c>
      <c r="G64" s="221">
        <f>E64*F64</f>
        <v>0.11696000000000001</v>
      </c>
    </row>
    <row r="65" spans="1:7" ht="45">
      <c r="A65" s="219" t="s">
        <v>195</v>
      </c>
      <c r="B65" s="222">
        <v>6193</v>
      </c>
      <c r="C65" s="191" t="s">
        <v>150</v>
      </c>
      <c r="D65" s="225" t="s">
        <v>155</v>
      </c>
      <c r="E65" s="221">
        <v>0.47399999999999998</v>
      </c>
      <c r="F65" s="221">
        <v>15.13</v>
      </c>
      <c r="G65" s="221">
        <f t="shared" ref="G65:G70" si="4">E65*F65</f>
        <v>7.1716199999999999</v>
      </c>
    </row>
    <row r="66" spans="1:7" ht="36.75" customHeight="1">
      <c r="A66" s="242" t="s">
        <v>166</v>
      </c>
      <c r="B66" s="243">
        <v>40304</v>
      </c>
      <c r="C66" s="191" t="s">
        <v>151</v>
      </c>
      <c r="D66" s="244" t="s">
        <v>32</v>
      </c>
      <c r="E66" s="245">
        <v>6.6000000000000003E-2</v>
      </c>
      <c r="F66" s="245">
        <v>18.39</v>
      </c>
      <c r="G66" s="221">
        <f t="shared" si="4"/>
        <v>1.21374</v>
      </c>
    </row>
    <row r="67" spans="1:7" ht="39.6" customHeight="1">
      <c r="A67" s="219" t="s">
        <v>195</v>
      </c>
      <c r="B67" s="222">
        <v>88262</v>
      </c>
      <c r="C67" s="191" t="s">
        <v>152</v>
      </c>
      <c r="D67" s="220" t="s">
        <v>125</v>
      </c>
      <c r="E67" s="221">
        <v>0.375</v>
      </c>
      <c r="F67" s="221">
        <v>15.87</v>
      </c>
      <c r="G67" s="221">
        <f t="shared" si="4"/>
        <v>5.9512499999999999</v>
      </c>
    </row>
    <row r="68" spans="1:7" ht="30">
      <c r="A68" s="213" t="s">
        <v>195</v>
      </c>
      <c r="B68" s="226">
        <v>88239</v>
      </c>
      <c r="C68" s="191" t="s">
        <v>153</v>
      </c>
      <c r="D68" s="227" t="s">
        <v>187</v>
      </c>
      <c r="E68" s="215">
        <v>2.0459999999999998</v>
      </c>
      <c r="F68" s="215">
        <v>18.690000000000001</v>
      </c>
      <c r="G68" s="221">
        <f t="shared" si="4"/>
        <v>38.239739999999998</v>
      </c>
    </row>
    <row r="69" spans="1:7" ht="30">
      <c r="A69" s="213" t="s">
        <v>195</v>
      </c>
      <c r="B69" s="226">
        <v>92270</v>
      </c>
      <c r="C69" s="191" t="s">
        <v>156</v>
      </c>
      <c r="D69" s="182" t="s">
        <v>157</v>
      </c>
      <c r="E69" s="215">
        <v>0.63200000000000001</v>
      </c>
      <c r="F69" s="215">
        <v>133.71</v>
      </c>
      <c r="G69" s="221">
        <f t="shared" si="4"/>
        <v>84.504720000000006</v>
      </c>
    </row>
    <row r="70" spans="1:7" ht="33" customHeight="1">
      <c r="A70" s="219" t="s">
        <v>195</v>
      </c>
      <c r="B70" s="222">
        <v>92273</v>
      </c>
      <c r="C70" s="191" t="s">
        <v>158</v>
      </c>
      <c r="D70" s="220" t="s">
        <v>155</v>
      </c>
      <c r="E70" s="246">
        <v>1.528</v>
      </c>
      <c r="F70" s="221">
        <v>12.37</v>
      </c>
      <c r="G70" s="221">
        <f t="shared" si="4"/>
        <v>18.90136</v>
      </c>
    </row>
    <row r="71" spans="1:7" ht="15">
      <c r="A71" s="339" t="s">
        <v>174</v>
      </c>
      <c r="B71" s="340"/>
      <c r="C71" s="340"/>
      <c r="D71" s="341"/>
      <c r="E71" s="342">
        <f>SUM(G64:G70)</f>
        <v>156.09939000000003</v>
      </c>
      <c r="F71" s="343"/>
      <c r="G71" s="344"/>
    </row>
    <row r="72" spans="1:7" ht="15">
      <c r="A72" s="194" t="s">
        <v>175</v>
      </c>
      <c r="B72" s="195"/>
      <c r="C72" s="345" t="s">
        <v>135</v>
      </c>
      <c r="D72" s="345"/>
      <c r="E72" s="195"/>
      <c r="F72" s="195"/>
      <c r="G72" s="196"/>
    </row>
    <row r="73" spans="1:7" ht="10.35" customHeight="1">
      <c r="A73" s="348"/>
      <c r="B73" s="349"/>
      <c r="C73" s="349"/>
      <c r="D73" s="349"/>
      <c r="E73" s="349"/>
      <c r="F73" s="349"/>
      <c r="G73" s="350"/>
    </row>
    <row r="75" spans="1:7">
      <c r="D75" s="130" t="s">
        <v>84</v>
      </c>
      <c r="E75" s="130"/>
    </row>
    <row r="76" spans="1:7">
      <c r="A76" s="88" t="s">
        <v>75</v>
      </c>
    </row>
    <row r="77" spans="1:7">
      <c r="A77" s="88" t="s">
        <v>76</v>
      </c>
    </row>
    <row r="78" spans="1:7">
      <c r="A78" s="88" t="s">
        <v>77</v>
      </c>
    </row>
  </sheetData>
  <mergeCells count="40">
    <mergeCell ref="B26:F26"/>
    <mergeCell ref="A7:G7"/>
    <mergeCell ref="B8:F8"/>
    <mergeCell ref="A11:D11"/>
    <mergeCell ref="E11:G11"/>
    <mergeCell ref="C12:D12"/>
    <mergeCell ref="A13:G13"/>
    <mergeCell ref="B14:F14"/>
    <mergeCell ref="A23:D23"/>
    <mergeCell ref="E23:G23"/>
    <mergeCell ref="C24:D24"/>
    <mergeCell ref="A25:G25"/>
    <mergeCell ref="A73:G73"/>
    <mergeCell ref="C41:D41"/>
    <mergeCell ref="A42:G42"/>
    <mergeCell ref="B43:F43"/>
    <mergeCell ref="A49:D49"/>
    <mergeCell ref="E49:G49"/>
    <mergeCell ref="C50:D50"/>
    <mergeCell ref="A61:G61"/>
    <mergeCell ref="B62:F62"/>
    <mergeCell ref="A71:D71"/>
    <mergeCell ref="E71:G71"/>
    <mergeCell ref="C72:D72"/>
    <mergeCell ref="B53:F53"/>
    <mergeCell ref="A59:D59"/>
    <mergeCell ref="E59:G59"/>
    <mergeCell ref="C60:D60"/>
    <mergeCell ref="A1:F1"/>
    <mergeCell ref="A2:E2"/>
    <mergeCell ref="A3:F3"/>
    <mergeCell ref="A4:E4"/>
    <mergeCell ref="A5:G5"/>
    <mergeCell ref="A29:D29"/>
    <mergeCell ref="E29:G29"/>
    <mergeCell ref="C30:D30"/>
    <mergeCell ref="A31:G31"/>
    <mergeCell ref="B32:F32"/>
    <mergeCell ref="A40:D40"/>
    <mergeCell ref="E40:G40"/>
  </mergeCells>
  <pageMargins left="0.7" right="0.7" top="0.75" bottom="0.75" header="0.3" footer="0.3"/>
  <pageSetup paperSize="9" scale="87" fitToHeight="0" orientation="portrait" horizontalDpi="0" verticalDpi="0" r:id="rId1"/>
  <rowBreaks count="2" manualBreakCount="2">
    <brk id="38" max="6" man="1"/>
    <brk id="69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8</vt:i4>
      </vt:variant>
      <vt:variant>
        <vt:lpstr>Intervalos Nomeados</vt:lpstr>
      </vt:variant>
      <vt:variant>
        <vt:i4>12</vt:i4>
      </vt:variant>
    </vt:vector>
  </HeadingPairs>
  <TitlesOfParts>
    <vt:vector size="20" baseType="lpstr">
      <vt:lpstr>ORÇAMENTO ATUALIZADO</vt:lpstr>
      <vt:lpstr>oRÇ_Base_Concreto_5000l</vt:lpstr>
      <vt:lpstr>oRÇ_Base_Concreto_10.000l</vt:lpstr>
      <vt:lpstr>oRÇ_Base_Concreto_15.000l</vt:lpstr>
      <vt:lpstr>oRÇ_Base_Concreto_20.000l</vt:lpstr>
      <vt:lpstr>CRONOGRAMA </vt:lpstr>
      <vt:lpstr>BDI</vt:lpstr>
      <vt:lpstr>CPU</vt:lpstr>
      <vt:lpstr>BDI!Area_de_impressao</vt:lpstr>
      <vt:lpstr>'CRONOGRAMA '!Area_de_impressao</vt:lpstr>
      <vt:lpstr>oRÇ_Base_Concreto_10.000l!Area_de_impressao</vt:lpstr>
      <vt:lpstr>oRÇ_Base_Concreto_15.000l!Area_de_impressao</vt:lpstr>
      <vt:lpstr>oRÇ_Base_Concreto_20.000l!Area_de_impressao</vt:lpstr>
      <vt:lpstr>oRÇ_Base_Concreto_5000l!Area_de_impressao</vt:lpstr>
      <vt:lpstr>'ORÇAMENTO ATUALIZADO'!Area_de_impressao</vt:lpstr>
      <vt:lpstr>'CRONOGRAMA '!Titulos_de_impressao</vt:lpstr>
      <vt:lpstr>oRÇ_Base_Concreto_10.000l!Titulos_de_impressao</vt:lpstr>
      <vt:lpstr>oRÇ_Base_Concreto_15.000l!Titulos_de_impressao</vt:lpstr>
      <vt:lpstr>oRÇ_Base_Concreto_20.000l!Titulos_de_impressao</vt:lpstr>
      <vt:lpstr>oRÇ_Base_Concreto_5000l!Titulos_de_impressao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Madaleno Freitas</dc:creator>
  <cp:lastModifiedBy>LICITACAO 1</cp:lastModifiedBy>
  <cp:lastPrinted>2021-11-30T14:06:50Z</cp:lastPrinted>
  <dcterms:created xsi:type="dcterms:W3CDTF">2021-10-13T20:51:46Z</dcterms:created>
  <dcterms:modified xsi:type="dcterms:W3CDTF">2021-11-30T14:10:44Z</dcterms:modified>
</cp:coreProperties>
</file>